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127"/>
  <workbookPr autoCompressPictures="0"/>
  <bookViews>
    <workbookView xWindow="3140" yWindow="1540" windowWidth="45240" windowHeight="27640" tabRatio="500"/>
  </bookViews>
  <sheets>
    <sheet name="Master Database" sheetId="1" r:id="rId1"/>
    <sheet name="Past CSP Members" sheetId="2" r:id="rId2"/>
    <sheet name="Past CSP Board Members" sheetId="3" r:id="rId3"/>
    <sheet name="Form Responses 1" sheetId="4" r:id="rId4"/>
    <sheet name="Form Responses 2" sheetId="5" r:id="rId5"/>
  </sheets>
  <definedNames>
    <definedName name="_xlnm._FilterDatabase" localSheetId="0" hidden="1">'Master Database'!$A$1:$Q$332</definedName>
    <definedName name="roster_6_17_2010">'Master Database'!$A$23:$J$315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99" i="2" l="1"/>
  <c r="I73" i="2"/>
  <c r="I66" i="2"/>
  <c r="I60" i="2"/>
  <c r="I44" i="2"/>
  <c r="J183" i="1"/>
  <c r="J155" i="1"/>
  <c r="J144" i="1"/>
  <c r="J137" i="1"/>
  <c r="J132" i="1"/>
  <c r="J108" i="1"/>
  <c r="J96" i="1"/>
  <c r="J63" i="1"/>
</calcChain>
</file>

<file path=xl/sharedStrings.xml><?xml version="1.0" encoding="utf-8"?>
<sst xmlns="http://schemas.openxmlformats.org/spreadsheetml/2006/main" count="5095" uniqueCount="2793">
  <si>
    <t>Name</t>
  </si>
  <si>
    <t>l</t>
  </si>
  <si>
    <t>nul = artist member</t>
  </si>
  <si>
    <t>Position</t>
  </si>
  <si>
    <t>Year/s</t>
  </si>
  <si>
    <t>Email</t>
  </si>
  <si>
    <t>at Large</t>
  </si>
  <si>
    <t>Luz Marina Ruiz</t>
  </si>
  <si>
    <t>President</t>
  </si>
  <si>
    <t>luzruizmarina@gmail.com</t>
  </si>
  <si>
    <t>Monica Farrar</t>
  </si>
  <si>
    <t>Vice President</t>
  </si>
  <si>
    <t>monicalfarrar@gmail.com</t>
  </si>
  <si>
    <t>Maryly Snow</t>
  </si>
  <si>
    <t xml:space="preserve">Treasurer </t>
  </si>
  <si>
    <t>2014-2017</t>
  </si>
  <si>
    <t>◆ = Friend (formerly Associate or Patron</t>
  </si>
  <si>
    <t>▲ = honorary member</t>
  </si>
  <si>
    <t>maryly@snowstudios.com</t>
  </si>
  <si>
    <t>Sec, Historian</t>
  </si>
  <si>
    <t>Recording Secretary</t>
  </si>
  <si>
    <t>2002+,2017</t>
  </si>
  <si>
    <t>Rozanne Hermelyn DiSilvestro</t>
  </si>
  <si>
    <t>Membership</t>
  </si>
  <si>
    <t>❑ = business member</t>
  </si>
  <si>
    <t>art@hermelyn.com</t>
  </si>
  <si>
    <t>◆ = Associate or Patron</t>
  </si>
  <si>
    <t>Jonathan Barcan</t>
  </si>
  <si>
    <t>Exhibitions</t>
  </si>
  <si>
    <t>jonathanhbarcan@gmail.com</t>
  </si>
  <si>
    <t>Carrie Ann Plank</t>
  </si>
  <si>
    <t>Portfolio Review</t>
  </si>
  <si>
    <t>carrieannplank@gmail.com</t>
  </si>
  <si>
    <t>Ginger Tolonen</t>
  </si>
  <si>
    <t>Special Projs, Pubs</t>
  </si>
  <si>
    <t>gingert@mac.com</t>
  </si>
  <si>
    <t>Susan Howe</t>
  </si>
  <si>
    <t>twohatgal@yahoo.com</t>
  </si>
  <si>
    <t>Publications Chair</t>
  </si>
  <si>
    <t>Vicky Mei Chen</t>
  </si>
  <si>
    <t>Webmaster</t>
  </si>
  <si>
    <t>vickym24@vickymeichen.com</t>
  </si>
  <si>
    <t>Michelle Wilson</t>
  </si>
  <si>
    <t>Social Media / PR</t>
  </si>
  <si>
    <t>michelle@michellewilsonprojects.com</t>
  </si>
  <si>
    <t>Dana Harris</t>
  </si>
  <si>
    <t>Historian</t>
  </si>
  <si>
    <t>painterdana1@yahoo.com</t>
  </si>
  <si>
    <t xml:space="preserve">Peter Baczek
</t>
  </si>
  <si>
    <t>At Large</t>
  </si>
  <si>
    <t>pbaczek@earthlink.net</t>
  </si>
  <si>
    <t>Annie Pike</t>
  </si>
  <si>
    <t>Publications</t>
  </si>
  <si>
    <t>avpike@cruzio.com</t>
  </si>
  <si>
    <t>Gustavo Mora</t>
  </si>
  <si>
    <t>gustavo.mora.perez@gmail.com</t>
  </si>
  <si>
    <t>Joan Finton</t>
  </si>
  <si>
    <t>Education</t>
  </si>
  <si>
    <t>Sylvia Solochek Walters</t>
  </si>
  <si>
    <t>Barbara Milman</t>
  </si>
  <si>
    <t>Presidnet</t>
  </si>
  <si>
    <t>Kim Vanderheiden</t>
  </si>
  <si>
    <t>Database/Membership</t>
  </si>
  <si>
    <t>Margo Humphreys</t>
  </si>
  <si>
    <t>Sherry Smith Bell</t>
  </si>
  <si>
    <t>LAST NAME</t>
  </si>
  <si>
    <t>FIRST NAME</t>
  </si>
  <si>
    <t>ADDRESS</t>
  </si>
  <si>
    <t>CITY</t>
  </si>
  <si>
    <t>STATE/COUNTRY</t>
  </si>
  <si>
    <t>ZIP</t>
  </si>
  <si>
    <t>PHONE</t>
  </si>
  <si>
    <t>EMAIL</t>
  </si>
  <si>
    <t>ARTIST WEBSITE</t>
  </si>
  <si>
    <t>YAHOO NEWS</t>
  </si>
  <si>
    <t>JOINED</t>
  </si>
  <si>
    <t>Abbe</t>
  </si>
  <si>
    <t>Carol</t>
  </si>
  <si>
    <t>650 Harrison Ave</t>
  </si>
  <si>
    <t>Timestamp</t>
  </si>
  <si>
    <t>Claremont</t>
  </si>
  <si>
    <t>91711</t>
  </si>
  <si>
    <t>Untitled Question</t>
  </si>
  <si>
    <t>909-447-0884</t>
  </si>
  <si>
    <t>CA</t>
  </si>
  <si>
    <t>csabbe@icloud.com</t>
  </si>
  <si>
    <t>C</t>
  </si>
  <si>
    <t xml:space="preserve">         2004</t>
  </si>
  <si>
    <t>Address2</t>
  </si>
  <si>
    <t>P</t>
  </si>
  <si>
    <t>Simplelists - NewsGroup</t>
  </si>
  <si>
    <t>Abbe left a message: 
won't be renewing</t>
  </si>
  <si>
    <t>Anderson</t>
  </si>
  <si>
    <t>Jennifer</t>
  </si>
  <si>
    <t>38 Cuesta Vista Drive</t>
  </si>
  <si>
    <t>Monterey</t>
  </si>
  <si>
    <t>93940</t>
  </si>
  <si>
    <t>(831) 920-2351</t>
  </si>
  <si>
    <t>rightfd@gmail.com</t>
  </si>
  <si>
    <t>DUES
2016</t>
  </si>
  <si>
    <t>DUES
2017</t>
  </si>
  <si>
    <t>DUES 2018</t>
  </si>
  <si>
    <t>Adie</t>
  </si>
  <si>
    <t>Megan</t>
  </si>
  <si>
    <t>496 Bartlett Street</t>
  </si>
  <si>
    <t>San Francisco</t>
  </si>
  <si>
    <t>94110</t>
  </si>
  <si>
    <t>(415) 988-2117</t>
  </si>
  <si>
    <t>meganadie@gmail.com</t>
  </si>
  <si>
    <t>www.meganadie.com</t>
  </si>
  <si>
    <t>Autry</t>
  </si>
  <si>
    <t>Carolyn</t>
  </si>
  <si>
    <t>26114 West River Road</t>
  </si>
  <si>
    <t>Perrysburg</t>
  </si>
  <si>
    <t>OH</t>
  </si>
  <si>
    <t>43551</t>
  </si>
  <si>
    <t>NA</t>
  </si>
  <si>
    <t>(419) 872-9558</t>
  </si>
  <si>
    <t>Deceased</t>
  </si>
  <si>
    <t>DECEASED Dec. 2011</t>
  </si>
  <si>
    <t>Aguirre Llerena</t>
  </si>
  <si>
    <t>Carlos</t>
  </si>
  <si>
    <t>10855 SW 136 Terrace</t>
  </si>
  <si>
    <t>Miami</t>
  </si>
  <si>
    <t>33176</t>
  </si>
  <si>
    <t>(786) 301-0607</t>
  </si>
  <si>
    <t>FL</t>
  </si>
  <si>
    <t>cllerena_aguirre@yahoo.com</t>
  </si>
  <si>
    <t>www.carlosllerena.com  www.woodandsteel.us</t>
  </si>
  <si>
    <t>Avery</t>
  </si>
  <si>
    <t>David</t>
  </si>
  <si>
    <t>Akino</t>
  </si>
  <si>
    <t>Nora</t>
  </si>
  <si>
    <t>2220 California Street</t>
  </si>
  <si>
    <t>Berkeley</t>
  </si>
  <si>
    <t>94703</t>
  </si>
  <si>
    <t>(510) 326-0279</t>
  </si>
  <si>
    <t>noraakino@comcast.net</t>
  </si>
  <si>
    <t>www.noraakino.com</t>
  </si>
  <si>
    <t>Babayan</t>
  </si>
  <si>
    <t>Alexis</t>
  </si>
  <si>
    <t>1804 8th Street</t>
  </si>
  <si>
    <t>94710-2013</t>
  </si>
  <si>
    <t>(510) 717-9156</t>
  </si>
  <si>
    <t>babayanart@gmail.com</t>
  </si>
  <si>
    <t>Σ</t>
  </si>
  <si>
    <t>Alekna</t>
  </si>
  <si>
    <t>Dalia</t>
  </si>
  <si>
    <t>2763 Hutchinson Court</t>
  </si>
  <si>
    <t>Walnut Creek</t>
  </si>
  <si>
    <t>94598</t>
  </si>
  <si>
    <t>(925) 932-2534</t>
  </si>
  <si>
    <t>dmalekna@aol.com</t>
  </si>
  <si>
    <t>▲</t>
  </si>
  <si>
    <t>Beronä</t>
  </si>
  <si>
    <t>P. O. Box 448</t>
  </si>
  <si>
    <t>Gilmanton</t>
  </si>
  <si>
    <t>03237</t>
  </si>
  <si>
    <t>(603) 527-1052</t>
  </si>
  <si>
    <t>NH</t>
  </si>
  <si>
    <t xml:space="preserve">Deceased </t>
  </si>
  <si>
    <t>(603) 535-2817</t>
  </si>
  <si>
    <t>H</t>
  </si>
  <si>
    <t>Alpers</t>
  </si>
  <si>
    <t>Rhiannon</t>
  </si>
  <si>
    <t>2948 20th Street, #101</t>
  </si>
  <si>
    <t>(773) 294-1517</t>
  </si>
  <si>
    <t>Rhiannon.alpers@gmail.com</t>
  </si>
  <si>
    <t>www.rhiannonalpers.com</t>
  </si>
  <si>
    <t>Bosley</t>
  </si>
  <si>
    <t>Douglas</t>
  </si>
  <si>
    <t>5002 Sheboygan Ave, #126</t>
  </si>
  <si>
    <t>Madison</t>
  </si>
  <si>
    <t>53705</t>
  </si>
  <si>
    <t>WI</t>
  </si>
  <si>
    <t>info@dougbosley.com</t>
  </si>
  <si>
    <t>dougbosley.com</t>
  </si>
  <si>
    <t>NEW 1-2018</t>
  </si>
  <si>
    <t>Boyd</t>
  </si>
  <si>
    <t>Linda Lee</t>
  </si>
  <si>
    <t>1739 Zinfandel Dr</t>
  </si>
  <si>
    <t>Petaluma</t>
  </si>
  <si>
    <t>94994</t>
  </si>
  <si>
    <t>(707) 763-3224</t>
  </si>
  <si>
    <t>info@prints-design.com</t>
  </si>
  <si>
    <t>prints-design.com</t>
  </si>
  <si>
    <t>Budka</t>
  </si>
  <si>
    <t>Ewa</t>
  </si>
  <si>
    <t>1111 Lynch Street, Apt. A</t>
  </si>
  <si>
    <t>Andersen</t>
  </si>
  <si>
    <t>Begitte</t>
  </si>
  <si>
    <t>5039 California Street</t>
  </si>
  <si>
    <t>94118</t>
  </si>
  <si>
    <t>(415) 713-6607</t>
  </si>
  <si>
    <t>St Louis</t>
  </si>
  <si>
    <t>63118</t>
  </si>
  <si>
    <t>b@everafter.dk</t>
  </si>
  <si>
    <t>www.begittelyngeandersen.dk/</t>
  </si>
  <si>
    <t>(314) 398-2617</t>
  </si>
  <si>
    <t>MO</t>
  </si>
  <si>
    <t>ewabudka@gmail.com</t>
  </si>
  <si>
    <t>ewabudka.com</t>
  </si>
  <si>
    <t>(+48) 509705795</t>
  </si>
  <si>
    <t>Ando</t>
  </si>
  <si>
    <t>Shunsuke</t>
  </si>
  <si>
    <t>2175 Raiko-ji</t>
  </si>
  <si>
    <t>Nagaoka</t>
  </si>
  <si>
    <t>Niigata</t>
  </si>
  <si>
    <t>949-5411</t>
  </si>
  <si>
    <t>Japan</t>
  </si>
  <si>
    <t>cupola0829@hotmail.co.jp</t>
  </si>
  <si>
    <t>Applewhite</t>
  </si>
  <si>
    <t>Andis</t>
  </si>
  <si>
    <t>915 Merrill</t>
  </si>
  <si>
    <t>Houston</t>
  </si>
  <si>
    <t>77009</t>
  </si>
  <si>
    <t>(713) 870-6638</t>
  </si>
  <si>
    <t>TX</t>
  </si>
  <si>
    <t>andisapplewhite@sbcglobal.net</t>
  </si>
  <si>
    <t>www.andisapplewhite.com</t>
  </si>
  <si>
    <t>Browne</t>
  </si>
  <si>
    <t>Yvonne</t>
  </si>
  <si>
    <t>1240 Fillmore St #1203</t>
  </si>
  <si>
    <t>94115</t>
  </si>
  <si>
    <t>(510) 846-0926</t>
  </si>
  <si>
    <t xml:space="preserve">ybstudio@aol.com </t>
  </si>
  <si>
    <t>Deceased 2015</t>
  </si>
  <si>
    <t>Araujo</t>
  </si>
  <si>
    <t>Arturo</t>
  </si>
  <si>
    <t>2600 Turk Boulevard</t>
  </si>
  <si>
    <t>Bykle</t>
  </si>
  <si>
    <t>Tron</t>
  </si>
  <si>
    <t>P. O. Box 551</t>
  </si>
  <si>
    <t>Kentfield</t>
  </si>
  <si>
    <t>94914</t>
  </si>
  <si>
    <t>(415) 282-4587</t>
  </si>
  <si>
    <t>tronbykle@earthlink.net</t>
  </si>
  <si>
    <t>(415) 999-1018</t>
  </si>
  <si>
    <t>aearaujo@usfca.edu</t>
  </si>
  <si>
    <t>Byrne</t>
  </si>
  <si>
    <t>Linda</t>
  </si>
  <si>
    <t>17676 Country Circle</t>
  </si>
  <si>
    <t>Nevada City</t>
  </si>
  <si>
    <t>95959</t>
  </si>
  <si>
    <t>www.araujosj.net</t>
  </si>
  <si>
    <t>(530) 470-0929</t>
  </si>
  <si>
    <t>lsbwufpac@earthlink.net</t>
  </si>
  <si>
    <t>X</t>
  </si>
  <si>
    <t>Callies</t>
  </si>
  <si>
    <t>Eric</t>
  </si>
  <si>
    <t>1072-A Los Gamos</t>
  </si>
  <si>
    <t>San Rafael</t>
  </si>
  <si>
    <t>94903</t>
  </si>
  <si>
    <t>(415) 492-8720</t>
  </si>
  <si>
    <t>ericcallies@yahoo.com</t>
  </si>
  <si>
    <t>◆</t>
  </si>
  <si>
    <t xml:space="preserve">Caproni </t>
  </si>
  <si>
    <t xml:space="preserve">Joyce Dean </t>
  </si>
  <si>
    <t xml:space="preserve">2619 College Avenue </t>
  </si>
  <si>
    <t>94704</t>
  </si>
  <si>
    <t>(510) 848-3400</t>
  </si>
  <si>
    <t>jhcaproni@sinewave.com</t>
  </si>
  <si>
    <t>Carleton</t>
  </si>
  <si>
    <t>Richard</t>
  </si>
  <si>
    <t>26 Bryan Road</t>
  </si>
  <si>
    <t>Branford</t>
  </si>
  <si>
    <t>Armistead</t>
  </si>
  <si>
    <t>06405</t>
  </si>
  <si>
    <t>(203) 488-6714</t>
  </si>
  <si>
    <t>CT</t>
  </si>
  <si>
    <t>n/a</t>
  </si>
  <si>
    <t>Carroll</t>
  </si>
  <si>
    <t>Julie</t>
  </si>
  <si>
    <t>Emmalee</t>
  </si>
  <si>
    <t>4343 Satinwood Drive</t>
  </si>
  <si>
    <t xml:space="preserve">Concord </t>
  </si>
  <si>
    <t>94521</t>
  </si>
  <si>
    <t>(415) 290-7974</t>
  </si>
  <si>
    <t>emmaleec@gmail.com</t>
  </si>
  <si>
    <t>emmaleecarroll.com</t>
  </si>
  <si>
    <t>4177 Wilshire Boulevard</t>
  </si>
  <si>
    <t>Oakland</t>
  </si>
  <si>
    <t>94602</t>
  </si>
  <si>
    <t>Carney</t>
  </si>
  <si>
    <t>Andrew J.</t>
  </si>
  <si>
    <t>3125 S Grace Street</t>
  </si>
  <si>
    <t>Salt Lake City</t>
  </si>
  <si>
    <t>84109-2211</t>
  </si>
  <si>
    <t>(801) 419-4009</t>
  </si>
  <si>
    <t>UT</t>
  </si>
  <si>
    <t>julie.a.armistead@gmail.com</t>
  </si>
  <si>
    <t>andrew.art25@gmail.com</t>
  </si>
  <si>
    <t>www.andrewcarneyfineart.wordpress.com/</t>
  </si>
  <si>
    <t>INVITED</t>
  </si>
  <si>
    <t>2001 or 2002</t>
  </si>
  <si>
    <t>CCA</t>
  </si>
  <si>
    <t>5212 Broadway</t>
  </si>
  <si>
    <t>(510) 594-3600</t>
  </si>
  <si>
    <t>cca.edu</t>
  </si>
  <si>
    <t>Arnone</t>
  </si>
  <si>
    <t>Virginia</t>
  </si>
  <si>
    <t>356 Pierce Street, #3</t>
  </si>
  <si>
    <t>94117</t>
  </si>
  <si>
    <t>(415) 255-0907</t>
  </si>
  <si>
    <t>virginiaarnone@yahoo.com</t>
  </si>
  <si>
    <t>Chanco</t>
  </si>
  <si>
    <t>Pauletta (Lowery)</t>
  </si>
  <si>
    <t>Fourth Street Lofts        247 Fourth Street #410</t>
  </si>
  <si>
    <t>94607</t>
  </si>
  <si>
    <t>(510) 451-1532</t>
  </si>
  <si>
    <t>pauletta.chanco@sbcglobal.net</t>
  </si>
  <si>
    <t>Atkinson</t>
  </si>
  <si>
    <t>Catherine</t>
  </si>
  <si>
    <t>5555 Montgomery Drive, #J201</t>
  </si>
  <si>
    <t>Cheng</t>
  </si>
  <si>
    <t>Meredith</t>
  </si>
  <si>
    <t>281 26th Avenue</t>
  </si>
  <si>
    <t>94121</t>
  </si>
  <si>
    <t>(415) 516-4273</t>
  </si>
  <si>
    <t>Meredith.arts@gmail.com</t>
  </si>
  <si>
    <t>Santa Rosa</t>
  </si>
  <si>
    <t>95409</t>
  </si>
  <si>
    <t>(707) 579-6805</t>
  </si>
  <si>
    <t>catkinson@sonic.net</t>
  </si>
  <si>
    <t>Comoglio</t>
  </si>
  <si>
    <t>Gary</t>
  </si>
  <si>
    <t>1014 Mound Street</t>
  </si>
  <si>
    <t>Alameda</t>
  </si>
  <si>
    <t>94501</t>
  </si>
  <si>
    <t>(510) 301-5426</t>
  </si>
  <si>
    <t>garycomoglio@yahoo.com</t>
  </si>
  <si>
    <t>www.garycomoglio.com</t>
  </si>
  <si>
    <t>Dahms</t>
  </si>
  <si>
    <t>Lise</t>
  </si>
  <si>
    <t>16 Wildwood Avenue</t>
  </si>
  <si>
    <t>Piedmont</t>
  </si>
  <si>
    <t>94610</t>
  </si>
  <si>
    <t>510-914-1252</t>
  </si>
  <si>
    <t>lise.lise@att.net</t>
  </si>
  <si>
    <t>Babcock</t>
  </si>
  <si>
    <t>John</t>
  </si>
  <si>
    <t>4780 Soquel Creek Road</t>
  </si>
  <si>
    <t>Soquel</t>
  </si>
  <si>
    <t>95073</t>
  </si>
  <si>
    <t>(831) 476-6302</t>
  </si>
  <si>
    <t>john@babcockart.com</t>
  </si>
  <si>
    <t>www.babcockart.com</t>
  </si>
  <si>
    <t>de Groot</t>
  </si>
  <si>
    <t>Barbara</t>
  </si>
  <si>
    <t>2940 Ashby Avenue</t>
  </si>
  <si>
    <t>94705</t>
  </si>
  <si>
    <t>(510) 848-3965</t>
  </si>
  <si>
    <t>ldegroot2940@gmail.com</t>
  </si>
  <si>
    <t xml:space="preserve">P </t>
  </si>
  <si>
    <t xml:space="preserve">E. C. Lyons Co. </t>
  </si>
  <si>
    <t>Baca-Bielinis</t>
  </si>
  <si>
    <t>Fine Engraving Tools for Printmakers</t>
  </si>
  <si>
    <t>Katherine</t>
  </si>
  <si>
    <t>9 Parkview Manor Circle</t>
  </si>
  <si>
    <t>3646 White Plains Road</t>
  </si>
  <si>
    <t>Honeoye Falls</t>
  </si>
  <si>
    <t>Bronx</t>
  </si>
  <si>
    <t>14472</t>
  </si>
  <si>
    <t>10467</t>
  </si>
  <si>
    <t>(585) 749-4952</t>
  </si>
  <si>
    <t>(718) 515-5361</t>
  </si>
  <si>
    <t>New York</t>
  </si>
  <si>
    <t>kcbaca55@gmail.com</t>
  </si>
  <si>
    <t>NY</t>
  </si>
  <si>
    <t>kcbaca.com</t>
  </si>
  <si>
    <t>sales@eclyons.com</t>
  </si>
  <si>
    <t>Baczek</t>
  </si>
  <si>
    <t>Peter</t>
  </si>
  <si>
    <t>2433 Scenic Avenue</t>
  </si>
  <si>
    <t>(510) 530-1135</t>
  </si>
  <si>
    <t>www.baczekstudio.com</t>
  </si>
  <si>
    <t>i</t>
  </si>
  <si>
    <t>Bancroft Library Acquisitions</t>
  </si>
  <si>
    <t>University of California</t>
  </si>
  <si>
    <t>245 Moffitt Library</t>
  </si>
  <si>
    <t>94720</t>
  </si>
  <si>
    <t>205-980-5643</t>
  </si>
  <si>
    <t>EBSCO #12998847</t>
  </si>
  <si>
    <t>EBSCO #169-807-550</t>
  </si>
  <si>
    <t>No Email</t>
  </si>
  <si>
    <t>Ebner</t>
  </si>
  <si>
    <t>Barry</t>
  </si>
  <si>
    <t>3008 Acton Street</t>
  </si>
  <si>
    <t>94702</t>
  </si>
  <si>
    <t>(510) 418-3011</t>
  </si>
  <si>
    <t>ebnerart@yahoo.com</t>
  </si>
  <si>
    <t>Barajas</t>
  </si>
  <si>
    <t>Erica</t>
  </si>
  <si>
    <t>barryebner.com</t>
  </si>
  <si>
    <t>383 Pearl Drive</t>
  </si>
  <si>
    <t>Livermore</t>
  </si>
  <si>
    <t>94550</t>
  </si>
  <si>
    <t>(269) 270-9423</t>
  </si>
  <si>
    <t>ebarajas23@gmail.com</t>
  </si>
  <si>
    <t>Eiselin</t>
  </si>
  <si>
    <t>Rolf</t>
  </si>
  <si>
    <t>1868 Mountain View Drive</t>
  </si>
  <si>
    <t>Tiburon</t>
  </si>
  <si>
    <t>94920</t>
  </si>
  <si>
    <t>(415) 435-1198</t>
  </si>
  <si>
    <t>rolfeiselin@aol.com</t>
  </si>
  <si>
    <t>Eneix-Colchie</t>
  </si>
  <si>
    <t>Daisy</t>
  </si>
  <si>
    <t>3600 20th Street, #206</t>
  </si>
  <si>
    <t>(415) 678-8702</t>
  </si>
  <si>
    <t xml:space="preserve"> daisyeneix@gmail.com. </t>
  </si>
  <si>
    <t>Fahnestock</t>
  </si>
  <si>
    <t>Jackson</t>
  </si>
  <si>
    <t>330 Mission Bay North Blvd., #302</t>
  </si>
  <si>
    <t>94158</t>
  </si>
  <si>
    <t>(415) 215-2360</t>
  </si>
  <si>
    <t>fahnestk@sbcglobal.net</t>
  </si>
  <si>
    <t>www.jacksonfahnestock.com</t>
  </si>
  <si>
    <t>request not to be on YG</t>
  </si>
  <si>
    <t>Barcan</t>
  </si>
  <si>
    <t>Jonathan</t>
  </si>
  <si>
    <t>448 Page Street</t>
  </si>
  <si>
    <t>94102</t>
  </si>
  <si>
    <t>Foley</t>
  </si>
  <si>
    <t>(415) 306-6328</t>
  </si>
  <si>
    <t>Maria</t>
  </si>
  <si>
    <t>satisfiedmind@gmail.com</t>
  </si>
  <si>
    <t>3190 South Court</t>
  </si>
  <si>
    <t>www.jonathanbarcan.com/</t>
  </si>
  <si>
    <t>Palo Alto</t>
  </si>
  <si>
    <t>94306</t>
  </si>
  <si>
    <t>Beard</t>
  </si>
  <si>
    <t>Sandra</t>
  </si>
  <si>
    <t>9224 Corinthian Circle</t>
  </si>
  <si>
    <t>(650) 424-8501</t>
  </si>
  <si>
    <t>Sacramento</t>
  </si>
  <si>
    <t>95826</t>
  </si>
  <si>
    <t>(916) 594-9449</t>
  </si>
  <si>
    <t>maria@mariafoley.com</t>
  </si>
  <si>
    <t>sandra@sandrabeardart.com</t>
  </si>
  <si>
    <t>www.mariafoley.com</t>
  </si>
  <si>
    <t>www.sandrabeardart.com</t>
  </si>
  <si>
    <t>Fong</t>
  </si>
  <si>
    <t>Alice</t>
  </si>
  <si>
    <t>4337 Whittle Ave</t>
  </si>
  <si>
    <t>94602-2547</t>
  </si>
  <si>
    <t>(510) 200-9384</t>
  </si>
  <si>
    <t>fongalice@sbcglobal.net</t>
  </si>
  <si>
    <t>Beigler</t>
  </si>
  <si>
    <t>Foster</t>
  </si>
  <si>
    <t>Rocky Vine Press</t>
  </si>
  <si>
    <t>7350 Bennett Valley Road</t>
  </si>
  <si>
    <t>Garaizar</t>
  </si>
  <si>
    <t>95404</t>
  </si>
  <si>
    <t>(650) 454-6498</t>
  </si>
  <si>
    <t>fosterbeig@gmail.com</t>
  </si>
  <si>
    <t>www.fosterbeigler.com</t>
  </si>
  <si>
    <t>Jon</t>
  </si>
  <si>
    <t>119 Harvard Ave East #203</t>
  </si>
  <si>
    <t>Seattle</t>
  </si>
  <si>
    <t>98102</t>
  </si>
  <si>
    <t>(925) 872-1662</t>
  </si>
  <si>
    <t>WAS</t>
  </si>
  <si>
    <t>jongaraizar@gmail.com</t>
  </si>
  <si>
    <t>jongaraizar.com/</t>
  </si>
  <si>
    <t>Graphic Chemical &amp; Ink Co.</t>
  </si>
  <si>
    <t>P. O. Box 7027          728 N. Yale Avenue</t>
  </si>
  <si>
    <t>Belau</t>
  </si>
  <si>
    <t>Susan</t>
  </si>
  <si>
    <t>Villa Park</t>
  </si>
  <si>
    <t>1221 14th Avenue</t>
  </si>
  <si>
    <t>IL</t>
  </si>
  <si>
    <t>60181</t>
  </si>
  <si>
    <t>94122</t>
  </si>
  <si>
    <t>(415) 759-8458</t>
  </si>
  <si>
    <t>belau@helloari.com</t>
  </si>
  <si>
    <t>www.susanbelau.com</t>
  </si>
  <si>
    <t>Bell</t>
  </si>
  <si>
    <t>Sherry</t>
  </si>
  <si>
    <t>726 Mineral Point Road</t>
  </si>
  <si>
    <t>Friday Harbor</t>
  </si>
  <si>
    <t>98250</t>
  </si>
  <si>
    <t>(360) 378-4692</t>
  </si>
  <si>
    <t>WA</t>
  </si>
  <si>
    <t>jackandsherrybell@comcast.net</t>
  </si>
  <si>
    <t>www.sherrysmithbell.com</t>
  </si>
  <si>
    <t>Bellaver</t>
  </si>
  <si>
    <t>Helen</t>
  </si>
  <si>
    <t>1462 Turriff Way</t>
  </si>
  <si>
    <t>San Jose</t>
  </si>
  <si>
    <t>95132</t>
  </si>
  <si>
    <t>(408) 926-8644</t>
  </si>
  <si>
    <t>Hbellaver@comcast.net</t>
  </si>
  <si>
    <t>www.helenbellaverart.com</t>
  </si>
  <si>
    <t>Hagman</t>
  </si>
  <si>
    <t>Benson</t>
  </si>
  <si>
    <t>Judith Mason</t>
  </si>
  <si>
    <t>Kristina</t>
  </si>
  <si>
    <t>324 Chapin Lane</t>
  </si>
  <si>
    <t>Burlingame</t>
  </si>
  <si>
    <t>1015 17th Street, #1</t>
  </si>
  <si>
    <t>94010</t>
  </si>
  <si>
    <t>(650) 342-8868</t>
  </si>
  <si>
    <t>jmbenson2@icloud.com</t>
  </si>
  <si>
    <t>Berensmeier</t>
  </si>
  <si>
    <t>Fred</t>
  </si>
  <si>
    <t>P. O. Box 286</t>
  </si>
  <si>
    <t>Santa Monica</t>
  </si>
  <si>
    <t>Lagunitas</t>
  </si>
  <si>
    <t>94938</t>
  </si>
  <si>
    <t>90403</t>
  </si>
  <si>
    <t>(415) 488-9034</t>
  </si>
  <si>
    <t>jeanberens@comcast.net</t>
  </si>
  <si>
    <t>Unsubscribed</t>
  </si>
  <si>
    <t>(310) 751-4072</t>
  </si>
  <si>
    <t>hagman@speakeasy.net</t>
  </si>
  <si>
    <t>www.kristinahagman.com</t>
  </si>
  <si>
    <t xml:space="preserve">INVITED </t>
  </si>
  <si>
    <t>Biersteker</t>
  </si>
  <si>
    <t>Kathleen</t>
  </si>
  <si>
    <t>kbiersteker@csumb.edu</t>
  </si>
  <si>
    <t>?</t>
  </si>
  <si>
    <t>Hale</t>
  </si>
  <si>
    <t>Spencer</t>
  </si>
  <si>
    <t>5420 Graham Hill Road #B</t>
  </si>
  <si>
    <t>Felton</t>
  </si>
  <si>
    <t>95018</t>
  </si>
  <si>
    <t>Birge</t>
  </si>
  <si>
    <t>(650) 269-5029</t>
  </si>
  <si>
    <t>Priscilla</t>
  </si>
  <si>
    <t>1286 Grizzly Peak Road</t>
  </si>
  <si>
    <t>halehales@gmail.com</t>
  </si>
  <si>
    <t>94708</t>
  </si>
  <si>
    <t>(510) 843-6197</t>
  </si>
  <si>
    <t xml:space="preserve"> pbirge@comcast.net</t>
  </si>
  <si>
    <t>Blair</t>
  </si>
  <si>
    <t>Joan Dix</t>
  </si>
  <si>
    <t>1571 Oblong Road</t>
  </si>
  <si>
    <t>Hazelwood</t>
  </si>
  <si>
    <t>Art</t>
  </si>
  <si>
    <t>4336 California St. #5</t>
  </si>
  <si>
    <t>(415) 387-5843</t>
  </si>
  <si>
    <t>arthurhaz@sbcglobal.net</t>
  </si>
  <si>
    <t>Williamstown</t>
  </si>
  <si>
    <t>01267</t>
  </si>
  <si>
    <t>(413) 458-3369</t>
  </si>
  <si>
    <t>MA</t>
  </si>
  <si>
    <t>blairprints@gmail.com</t>
  </si>
  <si>
    <t>Heck</t>
  </si>
  <si>
    <t>Ellen</t>
  </si>
  <si>
    <t>2424 Greenwich Rd</t>
  </si>
  <si>
    <t>Winston Salem</t>
  </si>
  <si>
    <t>27104-4141</t>
  </si>
  <si>
    <t>www.joandixblair.com</t>
  </si>
  <si>
    <t>NC</t>
  </si>
  <si>
    <t>ellenheck@gmail.com</t>
  </si>
  <si>
    <t>http://ellenheck.com/</t>
  </si>
  <si>
    <t>Bloom</t>
  </si>
  <si>
    <t xml:space="preserve">Louise </t>
  </si>
  <si>
    <t>83 Chemin du lac Bouchette</t>
  </si>
  <si>
    <t>Morin Heights</t>
  </si>
  <si>
    <t>Quebec, J0R IH0</t>
  </si>
  <si>
    <t>(450) 560-1317</t>
  </si>
  <si>
    <t xml:space="preserve">Canada </t>
  </si>
  <si>
    <t>louisebloom@me.com</t>
  </si>
  <si>
    <t>Higgins</t>
  </si>
  <si>
    <t>Cheryl</t>
  </si>
  <si>
    <t>P.O Box 1348</t>
  </si>
  <si>
    <t>Point Reyes Station</t>
  </si>
  <si>
    <t>94956</t>
  </si>
  <si>
    <t>(415) 663-1953</t>
  </si>
  <si>
    <t>cherylh@horizoncable.com</t>
  </si>
  <si>
    <t>www.louisebloom.com</t>
  </si>
  <si>
    <t>Holloway</t>
  </si>
  <si>
    <t>Steven</t>
  </si>
  <si>
    <t>108 North Stevens Street</t>
  </si>
  <si>
    <t>Chewelah</t>
  </si>
  <si>
    <t>99109</t>
  </si>
  <si>
    <t>(510) 684-9908</t>
  </si>
  <si>
    <t>steven@tomake.com</t>
  </si>
  <si>
    <t>Jachimowicz</t>
  </si>
  <si>
    <t xml:space="preserve">Leah </t>
  </si>
  <si>
    <t>1880 Fell Street, Apt. 1</t>
  </si>
  <si>
    <t xml:space="preserve">CA </t>
  </si>
  <si>
    <t>(408) 234-7227</t>
  </si>
  <si>
    <t>leahyaka@yahoo.com</t>
  </si>
  <si>
    <t>Jacobus</t>
  </si>
  <si>
    <t>Candice</t>
  </si>
  <si>
    <t>134 A Carl Street</t>
  </si>
  <si>
    <t>(415) 314-8428</t>
  </si>
  <si>
    <t>candice_jacobus@yahoo.com</t>
  </si>
  <si>
    <t>Johnson</t>
  </si>
  <si>
    <t>Dennis</t>
  </si>
  <si>
    <t>Blum</t>
  </si>
  <si>
    <t>Alexandra</t>
  </si>
  <si>
    <t>337 Capp Street</t>
  </si>
  <si>
    <t>(415) 948-8017</t>
  </si>
  <si>
    <t>258 Bryant Ave.</t>
  </si>
  <si>
    <t>alexandrablum68@gmail.com</t>
  </si>
  <si>
    <t>(510) 847-1042</t>
  </si>
  <si>
    <t>www.aliblum.com</t>
  </si>
  <si>
    <t>Boller</t>
  </si>
  <si>
    <t>Bonnie Randall</t>
  </si>
  <si>
    <t>3239 Briggs Avenue</t>
  </si>
  <si>
    <t>(510) 865-5401</t>
  </si>
  <si>
    <t>resigned</t>
  </si>
  <si>
    <t>bonnieclay@aol.com</t>
  </si>
  <si>
    <t>www.bonnieclayart.com</t>
  </si>
  <si>
    <t>Bors</t>
  </si>
  <si>
    <t>Margo</t>
  </si>
  <si>
    <t>785 Carolina Street</t>
  </si>
  <si>
    <t>Kadi</t>
  </si>
  <si>
    <t>94107-2701</t>
  </si>
  <si>
    <t>Ramón</t>
  </si>
  <si>
    <t>(415) 824-0471</t>
  </si>
  <si>
    <t>3-14-26 Hiroo, Apt. 104</t>
  </si>
  <si>
    <t>mcbors@comcast.net</t>
  </si>
  <si>
    <t>Shibuya-ku, Tokyo</t>
  </si>
  <si>
    <t>150-0012</t>
  </si>
  <si>
    <t>www.margobors.com</t>
  </si>
  <si>
    <t>Unable to reach 2012+</t>
  </si>
  <si>
    <t>calprintmaker@gmail.com</t>
  </si>
  <si>
    <t>Unable to contact</t>
  </si>
  <si>
    <t>Kasten</t>
  </si>
  <si>
    <t>Karl</t>
  </si>
  <si>
    <t>Breuer</t>
  </si>
  <si>
    <t>Karin</t>
  </si>
  <si>
    <t xml:space="preserve">Achenbach Foundation, Legion of Honor </t>
  </si>
  <si>
    <t>Lincoln Park, 100 34th Avenue</t>
  </si>
  <si>
    <t>DECEASED</t>
  </si>
  <si>
    <t>DECEASED 2010</t>
  </si>
  <si>
    <t>kbreuer@famsf.org</t>
  </si>
  <si>
    <t>Brin</t>
  </si>
  <si>
    <t>Meri</t>
  </si>
  <si>
    <t>11 Moss Lane</t>
  </si>
  <si>
    <t>94608</t>
  </si>
  <si>
    <t>(415) 279-5883</t>
  </si>
  <si>
    <t>meri@meribrin.com</t>
  </si>
  <si>
    <t>www.meribrin.com</t>
  </si>
  <si>
    <t>Brokl</t>
  </si>
  <si>
    <t>Robert</t>
  </si>
  <si>
    <t>636  59th Street</t>
  </si>
  <si>
    <t>94609</t>
  </si>
  <si>
    <t>(510) 655-3841</t>
  </si>
  <si>
    <t>broklcrofts@sonic.net</t>
  </si>
  <si>
    <t>www.robertbrokl.com</t>
  </si>
  <si>
    <t>Kimball</t>
  </si>
  <si>
    <t>Mike</t>
  </si>
  <si>
    <t>MK Illustration &amp; Design P. O. Box 77492</t>
  </si>
  <si>
    <t>94107</t>
  </si>
  <si>
    <t>(415) 543-1212</t>
  </si>
  <si>
    <t>mkimballsf@aim.com</t>
  </si>
  <si>
    <t>mesart.com/mkimball</t>
  </si>
  <si>
    <t>King</t>
  </si>
  <si>
    <t>601 S. Inverness Lane</t>
  </si>
  <si>
    <t>Yorktown</t>
  </si>
  <si>
    <t>47396</t>
  </si>
  <si>
    <t>keking11@gmail.com</t>
  </si>
  <si>
    <t>IN</t>
  </si>
  <si>
    <t>worksonpaper.4@gmail.com</t>
  </si>
  <si>
    <t>Brown</t>
  </si>
  <si>
    <t>Kathan</t>
  </si>
  <si>
    <t>Crown Point Press</t>
  </si>
  <si>
    <t>20 Hawthorne Street</t>
  </si>
  <si>
    <t>94105</t>
  </si>
  <si>
    <t>(415) 974-6273</t>
  </si>
  <si>
    <t>www.crownpoint.com</t>
  </si>
  <si>
    <t>Kjorlie</t>
  </si>
  <si>
    <t>Ianne</t>
  </si>
  <si>
    <t>287 Arlington Street</t>
  </si>
  <si>
    <t>94131</t>
  </si>
  <si>
    <t>(415) 734-7795</t>
  </si>
  <si>
    <t>kjorlie.ianne@gmail.com</t>
  </si>
  <si>
    <t>Kopp</t>
  </si>
  <si>
    <t>Jerril Dean</t>
  </si>
  <si>
    <t>1395 Huggins Avenue</t>
  </si>
  <si>
    <t>Chico</t>
  </si>
  <si>
    <t>95926</t>
  </si>
  <si>
    <t>(530) 345-0455</t>
  </si>
  <si>
    <t>pkopp@csuchico.edu</t>
  </si>
  <si>
    <t>Kosasih</t>
  </si>
  <si>
    <t>Benjamin</t>
  </si>
  <si>
    <t>JL: Macan 37 Bandung 40262</t>
  </si>
  <si>
    <t>Jawa Barat</t>
  </si>
  <si>
    <t>40262</t>
  </si>
  <si>
    <t>Indonesia</t>
  </si>
  <si>
    <t>benkosasih@yahoo.com</t>
  </si>
  <si>
    <t>Laddon</t>
  </si>
  <si>
    <t>Nina Zak</t>
  </si>
  <si>
    <t>546 South Helberta ave</t>
  </si>
  <si>
    <t>Redondo Beach</t>
  </si>
  <si>
    <t>90277</t>
  </si>
  <si>
    <t>(310) 316-4943</t>
  </si>
  <si>
    <t>ninazakladdon@hotmail.com</t>
  </si>
  <si>
    <t>ninazakladdon.com</t>
  </si>
  <si>
    <t>Buck</t>
  </si>
  <si>
    <t>11229 Cottonwood Road</t>
  </si>
  <si>
    <t>Bozeman</t>
  </si>
  <si>
    <t>59718</t>
  </si>
  <si>
    <t>(406) 587-2809</t>
  </si>
  <si>
    <t>MT</t>
  </si>
  <si>
    <t>info@JohnBuckArt.com</t>
  </si>
  <si>
    <t>www.johnbuckart.com/</t>
  </si>
  <si>
    <t>Laskowski</t>
  </si>
  <si>
    <t>Inya</t>
  </si>
  <si>
    <t>15873 Sunshine Ct.</t>
  </si>
  <si>
    <t>Guerneville</t>
  </si>
  <si>
    <t>95446</t>
  </si>
  <si>
    <t>(707) 869-2272</t>
  </si>
  <si>
    <t>inyaart@sonic.net</t>
  </si>
  <si>
    <t>Lazorko</t>
  </si>
  <si>
    <t>Transfer FAILED</t>
  </si>
  <si>
    <t>Anthony</t>
  </si>
  <si>
    <t>P. O. Box 1056</t>
  </si>
  <si>
    <t>2351 Calle de Oeste</t>
  </si>
  <si>
    <t>Mesilla</t>
  </si>
  <si>
    <t>88046</t>
  </si>
  <si>
    <t>(575) 523-2367</t>
  </si>
  <si>
    <t>NM</t>
  </si>
  <si>
    <t>Deceased - lazorko@earthlink.net</t>
  </si>
  <si>
    <t>www.lazorko.com</t>
  </si>
  <si>
    <t>Cadigan</t>
  </si>
  <si>
    <t>753 Alma Street, #214</t>
  </si>
  <si>
    <t>94301</t>
  </si>
  <si>
    <t>(650) 464-5603</t>
  </si>
  <si>
    <t>john-cadigan@comcast.net</t>
  </si>
  <si>
    <t>www.johncadigan.com</t>
  </si>
  <si>
    <t>Carrasco</t>
  </si>
  <si>
    <t xml:space="preserve">Angelica </t>
  </si>
  <si>
    <t>Calle Cuauhtemoc</t>
  </si>
  <si>
    <t>Mz 1 Lote 4</t>
  </si>
  <si>
    <t>Colonia Paraíso C.P.</t>
  </si>
  <si>
    <t>9230</t>
  </si>
  <si>
    <t>04455 14897371</t>
  </si>
  <si>
    <t>México D.F., Mexico</t>
  </si>
  <si>
    <t>amadeo_angelica@yahoo.com.mx</t>
  </si>
  <si>
    <t>Librarian</t>
  </si>
  <si>
    <t>www.angelicarrasco.blogspot.com/</t>
  </si>
  <si>
    <t>Casida</t>
  </si>
  <si>
    <t>Kati</t>
  </si>
  <si>
    <t>1570 La Vereda Road</t>
  </si>
  <si>
    <t>(510) 845-4956</t>
  </si>
  <si>
    <t>kefi328@sbcglobal.net</t>
  </si>
  <si>
    <t>www.katicasida.dramhosters.com</t>
  </si>
  <si>
    <t>CCA - Meyer Library 5212 Broadway</t>
  </si>
  <si>
    <t>94618</t>
  </si>
  <si>
    <t>$10 pd</t>
  </si>
  <si>
    <t>(510) 594-3714</t>
  </si>
  <si>
    <t>refdesk@cca.edu</t>
  </si>
  <si>
    <t>Castillo</t>
  </si>
  <si>
    <t>Martha</t>
  </si>
  <si>
    <t>772 Clara Drive</t>
  </si>
  <si>
    <t>94303</t>
  </si>
  <si>
    <t>(650) 493-7763</t>
  </si>
  <si>
    <t>mail@marthacastillo.net</t>
  </si>
  <si>
    <t>www.marthacastillo.net</t>
  </si>
  <si>
    <t>Library/Acquisition Serials</t>
  </si>
  <si>
    <t>Catterall</t>
  </si>
  <si>
    <t>Florida Atlantic University</t>
  </si>
  <si>
    <t>Caren</t>
  </si>
  <si>
    <t>P. O. Box 2503</t>
  </si>
  <si>
    <t>PO Box 3092</t>
  </si>
  <si>
    <t>Boca Raton</t>
  </si>
  <si>
    <t xml:space="preserve"> FL </t>
  </si>
  <si>
    <t>33431</t>
  </si>
  <si>
    <t>(707) 869-3974</t>
  </si>
  <si>
    <t>(561) 297-3933</t>
  </si>
  <si>
    <t xml:space="preserve"> cc@carencatterall.com</t>
  </si>
  <si>
    <t>www.divine-inspiration-art.com</t>
  </si>
  <si>
    <t>Lindbeck</t>
  </si>
  <si>
    <t>Ann</t>
  </si>
  <si>
    <t>191 Glen Parkway</t>
  </si>
  <si>
    <t>Hamden</t>
  </si>
  <si>
    <t>06517</t>
  </si>
  <si>
    <t>(203) 230-1156</t>
  </si>
  <si>
    <t>dalindbeck@att.net</t>
  </si>
  <si>
    <t>Deceased 2011</t>
  </si>
  <si>
    <t>Chadwick</t>
  </si>
  <si>
    <t>Macy</t>
  </si>
  <si>
    <t>836 56th Street</t>
  </si>
  <si>
    <t>MacDonald</t>
  </si>
  <si>
    <t>(510) 295-9092</t>
  </si>
  <si>
    <t>Emily</t>
  </si>
  <si>
    <t>incahootspress@gmail.com</t>
  </si>
  <si>
    <t>533 Kenmore Avenue</t>
  </si>
  <si>
    <t>www.macychadwick.com</t>
  </si>
  <si>
    <t>(510) 593-9059</t>
  </si>
  <si>
    <t>emacdonaldart@gmail.com</t>
  </si>
  <si>
    <t>Chagoya</t>
  </si>
  <si>
    <t>Enrique</t>
  </si>
  <si>
    <t>Stanford University</t>
  </si>
  <si>
    <t>Art &amp; Art History</t>
  </si>
  <si>
    <t>Nathan Cummings Bldg</t>
  </si>
  <si>
    <t>94305</t>
  </si>
  <si>
    <t>Markowitz</t>
  </si>
  <si>
    <t>Nichol</t>
  </si>
  <si>
    <t>echagoya@stanford.edu</t>
  </si>
  <si>
    <t>P. O. Box 3514</t>
  </si>
  <si>
    <t>www.enriquechagoya.com</t>
  </si>
  <si>
    <t>nichol.markowitz@gmail.com</t>
  </si>
  <si>
    <t>www.nemprints.com</t>
  </si>
  <si>
    <t>Masotti</t>
  </si>
  <si>
    <t>Linda J.</t>
  </si>
  <si>
    <t>2051 10th Avenue</t>
  </si>
  <si>
    <t>94116</t>
  </si>
  <si>
    <t>(415) 665-1940</t>
  </si>
  <si>
    <t>May</t>
  </si>
  <si>
    <t>Alan</t>
  </si>
  <si>
    <t>1956 Bush Street</t>
  </si>
  <si>
    <t>(415) 567-0298</t>
  </si>
  <si>
    <t>alan@alanmayart.com</t>
  </si>
  <si>
    <t>McCormick</t>
  </si>
  <si>
    <t>71 Valparaiso Street</t>
  </si>
  <si>
    <t>94133</t>
  </si>
  <si>
    <t>McMillan</t>
  </si>
  <si>
    <t>Jody (Joann)</t>
  </si>
  <si>
    <t>59 Sixth Avenue, #2</t>
  </si>
  <si>
    <t>(415) 751-9548</t>
  </si>
  <si>
    <t>jfmlaw@joimail.com</t>
  </si>
  <si>
    <t>N</t>
  </si>
  <si>
    <t>Chalfin</t>
  </si>
  <si>
    <t>McNall</t>
  </si>
  <si>
    <t>Carmen</t>
  </si>
  <si>
    <t>1010 Hearst Ave</t>
  </si>
  <si>
    <t>94710</t>
  </si>
  <si>
    <t>(510) 333-5341</t>
  </si>
  <si>
    <t>carmenmarim@yahoo.com</t>
  </si>
  <si>
    <t>Liz</t>
  </si>
  <si>
    <t>320 Riverside Dr</t>
  </si>
  <si>
    <t>carmenmcnall.com</t>
  </si>
  <si>
    <t>Florence</t>
  </si>
  <si>
    <t>01062</t>
  </si>
  <si>
    <t xml:space="preserve"> P</t>
  </si>
  <si>
    <t>413.584.1783</t>
  </si>
  <si>
    <t>Ming</t>
  </si>
  <si>
    <t>Dawn C.</t>
  </si>
  <si>
    <t>liz@zeamaysprintmaking.com</t>
  </si>
  <si>
    <t>2840 Tice Creek Drive Apt 2</t>
  </si>
  <si>
    <t>www.zeamaysprinting.com</t>
  </si>
  <si>
    <t>94595-3215</t>
  </si>
  <si>
    <t>(925) 926-0899</t>
  </si>
  <si>
    <t>dawnwalnutcreeek@gmail.com</t>
  </si>
  <si>
    <t>Mintz</t>
  </si>
  <si>
    <t>Nancy</t>
  </si>
  <si>
    <t>419 Boynton Avenue</t>
  </si>
  <si>
    <t>94707</t>
  </si>
  <si>
    <t>(510) 295-7989</t>
  </si>
  <si>
    <t>Mitchell</t>
  </si>
  <si>
    <t>Paul</t>
  </si>
  <si>
    <t>901 Oak Street</t>
  </si>
  <si>
    <t>(415) 606-4852</t>
  </si>
  <si>
    <t>pmitch503@gmail.com</t>
  </si>
  <si>
    <t>Chen</t>
  </si>
  <si>
    <t>Vicky Mei</t>
  </si>
  <si>
    <t>4219 Martin Luther King Jr. Way</t>
  </si>
  <si>
    <t>www.vickymeichen.com</t>
  </si>
  <si>
    <t>Chernow</t>
  </si>
  <si>
    <t>2 Gorham Avenue</t>
  </si>
  <si>
    <t>Westport</t>
  </si>
  <si>
    <t>06880</t>
  </si>
  <si>
    <t>(203) 227-1302</t>
  </si>
  <si>
    <t>annctfinearts@gmail.com</t>
  </si>
  <si>
    <t>www.ann-chernow.com</t>
  </si>
  <si>
    <t>Cirincione-Coles</t>
  </si>
  <si>
    <t>Kathryn</t>
  </si>
  <si>
    <t>P. O. Box 353</t>
  </si>
  <si>
    <t>Nymph Road, #71</t>
  </si>
  <si>
    <t>Bolinas</t>
  </si>
  <si>
    <t>94924-0353</t>
  </si>
  <si>
    <t>(425) 868-1108</t>
  </si>
  <si>
    <t>kathryn@mermaidhill.com</t>
  </si>
  <si>
    <t>www.KathrynCirincione.com</t>
  </si>
  <si>
    <t>Oliveira</t>
  </si>
  <si>
    <t>Nathan</t>
  </si>
  <si>
    <t>Stanford Univ. Art Dept.</t>
  </si>
  <si>
    <t>Stanford</t>
  </si>
  <si>
    <t>Clark</t>
  </si>
  <si>
    <t>Zach</t>
  </si>
  <si>
    <t>2752 Barry Place</t>
  </si>
  <si>
    <t>94601</t>
  </si>
  <si>
    <t>Onderdonk</t>
  </si>
  <si>
    <t>Maggie</t>
  </si>
  <si>
    <t>1537 Jones Street,  #102</t>
  </si>
  <si>
    <t>94109</t>
  </si>
  <si>
    <t>(415) 474-7014</t>
  </si>
  <si>
    <t>(720) 938-3874</t>
  </si>
  <si>
    <t>maggieco@earthlink.net</t>
  </si>
  <si>
    <t>zach@zachclarkis.com</t>
  </si>
  <si>
    <t>www.zachclarkis.com</t>
  </si>
  <si>
    <t>Claussen</t>
  </si>
  <si>
    <t>James</t>
  </si>
  <si>
    <t>878 Green Avenue</t>
  </si>
  <si>
    <t>Orme</t>
  </si>
  <si>
    <t>San Bruno</t>
  </si>
  <si>
    <t>94066</t>
  </si>
  <si>
    <t>(650) 303-4511</t>
  </si>
  <si>
    <t>jclaussen@sbcglobal.net</t>
  </si>
  <si>
    <t>Clemente</t>
  </si>
  <si>
    <t>Margaret-Ann</t>
  </si>
  <si>
    <t>519 Spindrift Way</t>
  </si>
  <si>
    <t>Half Moon Bay</t>
  </si>
  <si>
    <t>94019</t>
  </si>
  <si>
    <t>(650) 224-8329</t>
  </si>
  <si>
    <t>maclemente@comcast.net</t>
  </si>
  <si>
    <t>Did Not Send Transfer</t>
  </si>
  <si>
    <t>Donna</t>
  </si>
  <si>
    <t>683 Park Court</t>
  </si>
  <si>
    <t>Santa Clara</t>
  </si>
  <si>
    <t>95050</t>
  </si>
  <si>
    <t>Cline</t>
  </si>
  <si>
    <t xml:space="preserve">Mandie </t>
  </si>
  <si>
    <t>1079 Harrison Street</t>
  </si>
  <si>
    <t>San Leandro</t>
  </si>
  <si>
    <t>94577</t>
  </si>
  <si>
    <t>(510) 457-6386</t>
  </si>
  <si>
    <t xml:space="preserve">mandiecline@yahoo.com </t>
  </si>
  <si>
    <t>www.mandiecline.com</t>
  </si>
  <si>
    <t>Cole</t>
  </si>
  <si>
    <t>Jen</t>
  </si>
  <si>
    <t>3747 Woodruff Avenue</t>
  </si>
  <si>
    <t>(510) 388-5768</t>
  </si>
  <si>
    <t>jewelscole@sbcglobal.net</t>
  </si>
  <si>
    <t>www.jennifercoledesigns.com</t>
  </si>
  <si>
    <t>(408) 249-7746</t>
  </si>
  <si>
    <t>donnaormeart@aol.com</t>
  </si>
  <si>
    <t>donnaorme.com</t>
  </si>
  <si>
    <t>Coleman</t>
  </si>
  <si>
    <t>Herman</t>
  </si>
  <si>
    <t>1815 International Blvd.</t>
  </si>
  <si>
    <t>94606</t>
  </si>
  <si>
    <t>E</t>
  </si>
  <si>
    <t>(510) 533-1596</t>
  </si>
  <si>
    <t>Osterkamp</t>
  </si>
  <si>
    <t>pragmatictoes@yahoo.com</t>
  </si>
  <si>
    <t>Dalene</t>
  </si>
  <si>
    <t>P.O. Box 387</t>
  </si>
  <si>
    <t>Glennville</t>
  </si>
  <si>
    <t>93226</t>
  </si>
  <si>
    <t>(661) 536-8581</t>
  </si>
  <si>
    <t>psykart@aol.com</t>
  </si>
  <si>
    <t>Constant</t>
  </si>
  <si>
    <t>Noriko</t>
  </si>
  <si>
    <t>1625 Marietta Street</t>
  </si>
  <si>
    <t>Seaside</t>
  </si>
  <si>
    <t>93955</t>
  </si>
  <si>
    <t>(831) 394-2620</t>
  </si>
  <si>
    <t>norikoyoshikawaconstant@yahoo.com</t>
  </si>
  <si>
    <t>Payne</t>
  </si>
  <si>
    <t>Darien</t>
  </si>
  <si>
    <t>4924 322nd Ave SE</t>
  </si>
  <si>
    <t>Fall City</t>
  </si>
  <si>
    <t>98024</t>
  </si>
  <si>
    <t>(831) 251-8005</t>
  </si>
  <si>
    <t>Pietzcker</t>
  </si>
  <si>
    <t xml:space="preserve">Eva </t>
  </si>
  <si>
    <t>Cook</t>
  </si>
  <si>
    <t>Strelitzerstr. Str.18</t>
  </si>
  <si>
    <t>Jan</t>
  </si>
  <si>
    <t>10115 Berlin</t>
  </si>
  <si>
    <t>918 Kentucky Street</t>
  </si>
  <si>
    <t>Germany</t>
  </si>
  <si>
    <t>Vallejo</t>
  </si>
  <si>
    <t xml:space="preserve"> ++49-30-40 53 95 10</t>
  </si>
  <si>
    <t>94590</t>
  </si>
  <si>
    <t>eva@pietzcker.de</t>
  </si>
  <si>
    <t>(707) 472-7704</t>
  </si>
  <si>
    <t>Pitt</t>
  </si>
  <si>
    <t xml:space="preserve">Adam </t>
  </si>
  <si>
    <t>143 Newcom Road</t>
  </si>
  <si>
    <t>Tenafly</t>
  </si>
  <si>
    <t>NJ</t>
  </si>
  <si>
    <t>07670</t>
  </si>
  <si>
    <t>(201) 541-0271</t>
  </si>
  <si>
    <t>jucynadam@aol.com</t>
  </si>
  <si>
    <t>cookpainting@yahoo.com</t>
  </si>
  <si>
    <t>Resigned bec. had trouble getting his print back from BAC show when GC was in charge</t>
  </si>
  <si>
    <t>Policoff</t>
  </si>
  <si>
    <t>Naomi</t>
  </si>
  <si>
    <t>1304 Henry Street</t>
  </si>
  <si>
    <t>94709</t>
  </si>
  <si>
    <t>(510) 528-5055</t>
  </si>
  <si>
    <t>lnpolicoff@comcast.net</t>
  </si>
  <si>
    <t>Powers</t>
  </si>
  <si>
    <t>Côté</t>
  </si>
  <si>
    <t>Hélène Paulette</t>
  </si>
  <si>
    <t>3200 Helen</t>
  </si>
  <si>
    <t>(510)861-8954</t>
  </si>
  <si>
    <t xml:space="preserve">helenecote@mac.com
</t>
  </si>
  <si>
    <t>www.hpcote-art.com</t>
  </si>
  <si>
    <t>Betsy</t>
  </si>
  <si>
    <t>614 Woodrow Ave</t>
  </si>
  <si>
    <t>Santa Cruz</t>
  </si>
  <si>
    <t>95060</t>
  </si>
  <si>
    <t>(415) 794-4212</t>
  </si>
  <si>
    <t>Craighead</t>
  </si>
  <si>
    <t>betsy@danabetsy.com</t>
  </si>
  <si>
    <t>416 Laurent Street</t>
  </si>
  <si>
    <t xml:space="preserve">betsy.danabetsy.com </t>
  </si>
  <si>
    <t>(831) 458-3147</t>
  </si>
  <si>
    <t>lindasd9@yahoo.com</t>
  </si>
  <si>
    <t>Ragle</t>
  </si>
  <si>
    <t>Roy</t>
  </si>
  <si>
    <t>4522 Fulton Street</t>
  </si>
  <si>
    <t>DECEASED 12/2014</t>
  </si>
  <si>
    <t>DECEASED DEC. 2014</t>
  </si>
  <si>
    <t>Na</t>
  </si>
  <si>
    <t>Crawford</t>
  </si>
  <si>
    <t>Cathie</t>
  </si>
  <si>
    <t>512 E High Point Road</t>
  </si>
  <si>
    <t>Peoria</t>
  </si>
  <si>
    <t>61614</t>
  </si>
  <si>
    <t>(309) 589 1034</t>
  </si>
  <si>
    <t>cathierich@comcast.net</t>
  </si>
  <si>
    <t>www.cathiecrawford.com</t>
  </si>
  <si>
    <t>honorary 2005</t>
  </si>
  <si>
    <t>Robinson</t>
  </si>
  <si>
    <t>Jenny</t>
  </si>
  <si>
    <t>267 Duncan Street</t>
  </si>
  <si>
    <t>Cronin</t>
  </si>
  <si>
    <t>(415) 648-6363</t>
  </si>
  <si>
    <t xml:space="preserve">jennyrobinsonprints@gmail.com </t>
  </si>
  <si>
    <t>100 Bay Place, #1003</t>
  </si>
  <si>
    <t>(510) 845-8771</t>
  </si>
  <si>
    <t>abcfjc@comcast.net</t>
  </si>
  <si>
    <t>Rosenzweig</t>
  </si>
  <si>
    <t>Regina Kirschner</t>
  </si>
  <si>
    <t>180 Post St. San Francisco,Ca 94115</t>
  </si>
  <si>
    <t>94123</t>
  </si>
  <si>
    <t>(415) 563-7407</t>
  </si>
  <si>
    <t>bobrrosen@sbcglobal.net</t>
  </si>
  <si>
    <t>Curtis</t>
  </si>
  <si>
    <t>Lynn</t>
  </si>
  <si>
    <t>Ross</t>
  </si>
  <si>
    <t>48 Overhill Road</t>
  </si>
  <si>
    <t>Doug</t>
  </si>
  <si>
    <t>Orinda</t>
  </si>
  <si>
    <t>94563</t>
  </si>
  <si>
    <t xml:space="preserve">(925) 254-0455 </t>
  </si>
  <si>
    <t>312 Poplar Avenue</t>
  </si>
  <si>
    <t>95062</t>
  </si>
  <si>
    <t>(831) 458-4298</t>
  </si>
  <si>
    <t>doug@dougross.com</t>
  </si>
  <si>
    <t>Daniels</t>
  </si>
  <si>
    <t>dougrossfineart.com</t>
  </si>
  <si>
    <t>Dannie (Amy Kennedy)</t>
  </si>
  <si>
    <t>355 S. 16th Street</t>
  </si>
  <si>
    <t>95112</t>
  </si>
  <si>
    <t>(408) 218-6259</t>
  </si>
  <si>
    <t>blackpalmstudio@me.com</t>
  </si>
  <si>
    <t>Dasho</t>
  </si>
  <si>
    <t>Noah</t>
  </si>
  <si>
    <t>4423 Moraga Avenue</t>
  </si>
  <si>
    <t xml:space="preserve">94611 </t>
  </si>
  <si>
    <t>(510) 817-4264</t>
  </si>
  <si>
    <t>noah.dasho@gmail.com</t>
  </si>
  <si>
    <t>www.noahdasho.com/NoahDasho.com/Welcome.html</t>
  </si>
  <si>
    <t>Davis</t>
  </si>
  <si>
    <t>Cynthia</t>
  </si>
  <si>
    <t>1762 Esperanza Court</t>
  </si>
  <si>
    <t>NEW 6.16</t>
  </si>
  <si>
    <t>(831) 226-6949</t>
  </si>
  <si>
    <t>cindyartitaly@yahoo.com</t>
  </si>
  <si>
    <t>Ryan</t>
  </si>
  <si>
    <t>2987 Mission Street, #204</t>
  </si>
  <si>
    <t>San Francsico</t>
  </si>
  <si>
    <t>(415) 824-3652</t>
  </si>
  <si>
    <t>newtonryan@sbcglobal.net</t>
  </si>
  <si>
    <t xml:space="preserve">
</t>
  </si>
  <si>
    <t>Starr</t>
  </si>
  <si>
    <t>20681 Leonard Road</t>
  </si>
  <si>
    <t>Saratoga</t>
  </si>
  <si>
    <t>95070</t>
  </si>
  <si>
    <t>Salomon</t>
  </si>
  <si>
    <t>(408) 867-4421</t>
  </si>
  <si>
    <t>Deborah</t>
  </si>
  <si>
    <t>4755 Ponderosa Drive</t>
  </si>
  <si>
    <t>starr.davis@comcast.net</t>
  </si>
  <si>
    <t>starrdavisart.com</t>
  </si>
  <si>
    <t>(707) 526-7579</t>
  </si>
  <si>
    <t>salomonart@sbcglobal.net</t>
  </si>
  <si>
    <t>San Francisco Public Library</t>
  </si>
  <si>
    <t>Attention: Standing Orders 95  Washburn Street</t>
  </si>
  <si>
    <t>94103</t>
  </si>
  <si>
    <t>DeBoer</t>
  </si>
  <si>
    <t>Shari</t>
  </si>
  <si>
    <t>P. O. Box 21355</t>
  </si>
  <si>
    <t>El Sobrante</t>
  </si>
  <si>
    <t>94820</t>
  </si>
  <si>
    <t>(510) 846-4773</t>
  </si>
  <si>
    <t>shari_deboer@yahoo.com</t>
  </si>
  <si>
    <t>www.sharideboer.com</t>
  </si>
  <si>
    <t>Sataman</t>
  </si>
  <si>
    <t>Sirima</t>
  </si>
  <si>
    <t>900 Tennessee St. #19</t>
  </si>
  <si>
    <t>DeForest</t>
  </si>
  <si>
    <t>Cathy</t>
  </si>
  <si>
    <t>1067 Emigrant Creek Road</t>
  </si>
  <si>
    <t>(415) 606-6788</t>
  </si>
  <si>
    <t xml:space="preserve">Ashland </t>
  </si>
  <si>
    <t>ssataman@gmail.com</t>
  </si>
  <si>
    <t>97520</t>
  </si>
  <si>
    <t>(541) 690-6976</t>
  </si>
  <si>
    <t>OR</t>
  </si>
  <si>
    <t>cathy@cathydeforest.com</t>
  </si>
  <si>
    <t>sirimas.wordpress.com</t>
  </si>
  <si>
    <t>www.gallerydeforest.com</t>
  </si>
  <si>
    <t>DeHaven</t>
  </si>
  <si>
    <t>Schiffelbein</t>
  </si>
  <si>
    <t>4283 Cantelow Road</t>
  </si>
  <si>
    <t>Vacaville</t>
  </si>
  <si>
    <t>95688</t>
  </si>
  <si>
    <t>2805 Vestavia Forest Drive</t>
  </si>
  <si>
    <t>(707) 451-3177</t>
  </si>
  <si>
    <t xml:space="preserve">Vestavia </t>
  </si>
  <si>
    <t>agavepress@gmail.com</t>
  </si>
  <si>
    <t>AL</t>
  </si>
  <si>
    <t>35216</t>
  </si>
  <si>
    <t>(205) 822-4668</t>
  </si>
  <si>
    <t>wschiffelbein1@bellsouth.net</t>
  </si>
  <si>
    <t>Shachmut</t>
  </si>
  <si>
    <t>Daria</t>
  </si>
  <si>
    <t>133 Carmel Riviera Drive</t>
  </si>
  <si>
    <t>Carmel Highlands</t>
  </si>
  <si>
    <t>93923</t>
  </si>
  <si>
    <t>(831) 625-3978</t>
  </si>
  <si>
    <t>dariashach@aol.com</t>
  </si>
  <si>
    <t>Dewees</t>
  </si>
  <si>
    <t>Smith</t>
  </si>
  <si>
    <t xml:space="preserve">Christopher </t>
  </si>
  <si>
    <t>2424 Rivendell Lane</t>
  </si>
  <si>
    <t>PO Box 244</t>
  </si>
  <si>
    <t>95616</t>
  </si>
  <si>
    <t>(530) 758-2048</t>
  </si>
  <si>
    <t>Inverness</t>
  </si>
  <si>
    <t>cmdewees@cal.net</t>
  </si>
  <si>
    <t>www.deweesnaturedesigns.com</t>
  </si>
  <si>
    <t>94937</t>
  </si>
  <si>
    <t>Di Silvestro</t>
  </si>
  <si>
    <t>Rozanne Hermelyn</t>
  </si>
  <si>
    <t>757 Haverhill Drive</t>
  </si>
  <si>
    <t>Sunnyvale</t>
  </si>
  <si>
    <t>94087</t>
  </si>
  <si>
    <t>(408) 921-8406</t>
  </si>
  <si>
    <t>(415) 663-9103</t>
  </si>
  <si>
    <t>www.hermelyn.com</t>
  </si>
  <si>
    <t>Smithgary395@gmail.com</t>
  </si>
  <si>
    <t>p</t>
  </si>
  <si>
    <t>Stadnik</t>
  </si>
  <si>
    <t xml:space="preserve">Regina </t>
  </si>
  <si>
    <t>1763 Golden Gate Avenue, #6</t>
  </si>
  <si>
    <t>(925) 339-4961</t>
  </si>
  <si>
    <t>regina@42meanings.com</t>
  </si>
  <si>
    <t>Downing</t>
  </si>
  <si>
    <t>Holly</t>
  </si>
  <si>
    <t>5929 Fredricks Road</t>
  </si>
  <si>
    <t>Sebastopol</t>
  </si>
  <si>
    <t>95472</t>
  </si>
  <si>
    <t>(707) 490-5862</t>
  </si>
  <si>
    <t>Steel</t>
  </si>
  <si>
    <t>hollydowning@comcast.net</t>
  </si>
  <si>
    <t>Claudia</t>
  </si>
  <si>
    <t>www.hollydowning.com</t>
  </si>
  <si>
    <t>11 Sierra Lakeside Lane</t>
  </si>
  <si>
    <t>95928</t>
  </si>
  <si>
    <t>(530)342-0577</t>
  </si>
  <si>
    <t>artsteel@aol.com</t>
  </si>
  <si>
    <t>Stein</t>
  </si>
  <si>
    <t>Dudley</t>
  </si>
  <si>
    <t>Cosette</t>
  </si>
  <si>
    <t>P. O. Box 28</t>
  </si>
  <si>
    <t>51 Catalpa Drive</t>
  </si>
  <si>
    <t>Point Reyes</t>
  </si>
  <si>
    <t>Atherton</t>
  </si>
  <si>
    <t>94027</t>
  </si>
  <si>
    <t>(415) 663-8851</t>
  </si>
  <si>
    <t>(650) 322-5058</t>
  </si>
  <si>
    <t>n/a  cosette.dudley@yahoo.com</t>
  </si>
  <si>
    <t>NancySteinart@gmail.com</t>
  </si>
  <si>
    <t>www.cosettedudley.com</t>
  </si>
  <si>
    <t>Nancysteinart.com</t>
  </si>
  <si>
    <t>Dunne</t>
  </si>
  <si>
    <t>Jessica</t>
  </si>
  <si>
    <t>2506 Great Highway</t>
  </si>
  <si>
    <t>Summers</t>
  </si>
  <si>
    <t>(415) 566-1325</t>
  </si>
  <si>
    <t>info@jessicadunne.com</t>
  </si>
  <si>
    <t>2817 Smith Grade</t>
  </si>
  <si>
    <t>www.jessicadunne.com</t>
  </si>
  <si>
    <t>(831) 423-0181</t>
  </si>
  <si>
    <t>Deceased Mid summer 2016</t>
  </si>
  <si>
    <t>www.carolsummerswoodcuts.com</t>
  </si>
  <si>
    <t>Eaton</t>
  </si>
  <si>
    <t>Dana</t>
  </si>
  <si>
    <t>1610 S. Fitch Mountain Road</t>
  </si>
  <si>
    <t>Healdsburg</t>
  </si>
  <si>
    <t>95448</t>
  </si>
  <si>
    <t>(707) 433-4630</t>
  </si>
  <si>
    <t>dana@eatonstudios.com</t>
  </si>
  <si>
    <t>www.eatonstudios.com</t>
  </si>
  <si>
    <t>Erreca</t>
  </si>
  <si>
    <t>11635 Oceanview Avenue</t>
  </si>
  <si>
    <t>(831) 335-5000</t>
  </si>
  <si>
    <t>Julie@elgatito.com</t>
  </si>
  <si>
    <t>Swan</t>
  </si>
  <si>
    <t>Margaret Warner</t>
  </si>
  <si>
    <t>328 S. Church St</t>
  </si>
  <si>
    <t>Grass Valley</t>
  </si>
  <si>
    <t>94945</t>
  </si>
  <si>
    <t>DECEASED 2018</t>
  </si>
  <si>
    <t>Tancreto</t>
  </si>
  <si>
    <t>1051 Poplar St</t>
  </si>
  <si>
    <t>(530) 526-2467</t>
  </si>
  <si>
    <t>jentancreto@gmail.com</t>
  </si>
  <si>
    <t>Farnsworth</t>
  </si>
  <si>
    <t>Don &amp; Era</t>
  </si>
  <si>
    <t>2527 Magnolia St</t>
  </si>
  <si>
    <t>(510) 834-2527</t>
  </si>
  <si>
    <t>don@magnoliaeditions.com, era@magnoliaeditions.com</t>
  </si>
  <si>
    <t>www.magnoliaeditions.com</t>
  </si>
  <si>
    <t>Tavenner</t>
  </si>
  <si>
    <t>Patricia</t>
  </si>
  <si>
    <t>P.O. Box 11032</t>
  </si>
  <si>
    <t>94611</t>
  </si>
  <si>
    <t>DECEASED 2013</t>
  </si>
  <si>
    <t>patriciat.com</t>
  </si>
  <si>
    <t>Van Hoesen</t>
  </si>
  <si>
    <t>Beth</t>
  </si>
  <si>
    <t>Farrar</t>
  </si>
  <si>
    <t>The Sequoias 1400 Geary Blvd. Rm. 218</t>
  </si>
  <si>
    <t>Monica</t>
  </si>
  <si>
    <t>3031 Manda Drive</t>
  </si>
  <si>
    <t>95124</t>
  </si>
  <si>
    <t>(206) 612-5610</t>
  </si>
  <si>
    <t>www.monicalfarrar.com</t>
  </si>
  <si>
    <t>Von Burg</t>
  </si>
  <si>
    <t>1400 Josephine Street</t>
  </si>
  <si>
    <t>Fein</t>
  </si>
  <si>
    <t xml:space="preserve">Beth </t>
  </si>
  <si>
    <t>2803 Woolsey Street</t>
  </si>
  <si>
    <t>(510) 526-8134</t>
  </si>
  <si>
    <t xml:space="preserve">Berkeley, </t>
  </si>
  <si>
    <t>(510) 406-5874</t>
  </si>
  <si>
    <t>sondra@adada.com</t>
  </si>
  <si>
    <t>beth@bethfein.com</t>
  </si>
  <si>
    <t>www.bethfein.com</t>
  </si>
  <si>
    <t>alexandravonburg.com</t>
  </si>
  <si>
    <t>Ferandell</t>
  </si>
  <si>
    <t>Michele</t>
  </si>
  <si>
    <t>18815 Robinson Road</t>
  </si>
  <si>
    <t>Sonoma</t>
  </si>
  <si>
    <t>95476</t>
  </si>
  <si>
    <t>(707) 996-9758</t>
  </si>
  <si>
    <t>mferandell@yahoo.com</t>
  </si>
  <si>
    <t>Ward</t>
  </si>
  <si>
    <t>Justin</t>
  </si>
  <si>
    <t>120 Winham St</t>
  </si>
  <si>
    <t>Salinas</t>
  </si>
  <si>
    <t>93901</t>
  </si>
  <si>
    <t>Fernandez</t>
  </si>
  <si>
    <t>(831) 869-9819</t>
  </si>
  <si>
    <t>tanandwater@aol.com</t>
  </si>
  <si>
    <t>Ana</t>
  </si>
  <si>
    <t>939 Arbordale Drive</t>
  </si>
  <si>
    <t>Warnock</t>
  </si>
  <si>
    <t>Larry</t>
  </si>
  <si>
    <t xml:space="preserve">Warnock Fine Arts      2065 S. Palm Canyon Dr.
 </t>
  </si>
  <si>
    <t>Palm Springs</t>
  </si>
  <si>
    <t>92264</t>
  </si>
  <si>
    <t>(415) 377-7438</t>
  </si>
  <si>
    <t>Ann Arbor</t>
  </si>
  <si>
    <t>48103</t>
  </si>
  <si>
    <t>(646) 704-3206</t>
  </si>
  <si>
    <t>MI</t>
  </si>
  <si>
    <t>anafernandez.mail@gmail.com</t>
  </si>
  <si>
    <t>www.anafernandezart.com</t>
  </si>
  <si>
    <t>www.warnockfinearts.com</t>
  </si>
  <si>
    <t>Warshaw</t>
  </si>
  <si>
    <t>Mary</t>
  </si>
  <si>
    <t>157 Rider Road</t>
  </si>
  <si>
    <t>Watsonville</t>
  </si>
  <si>
    <t>95076</t>
  </si>
  <si>
    <t>Deceased 2010</t>
  </si>
  <si>
    <t>Webster</t>
  </si>
  <si>
    <t>Kelly</t>
  </si>
  <si>
    <t>1307 Castro</t>
  </si>
  <si>
    <t>Martinez</t>
  </si>
  <si>
    <t>94553</t>
  </si>
  <si>
    <t>(415) 652-0333</t>
  </si>
  <si>
    <t>kellywebster@mac.com</t>
  </si>
  <si>
    <t>kellywebster.com</t>
  </si>
  <si>
    <t>Welschmeyer</t>
  </si>
  <si>
    <t>Mark</t>
  </si>
  <si>
    <t>5077 Rahlves Drives</t>
  </si>
  <si>
    <t>Castro Valley</t>
  </si>
  <si>
    <t>94546</t>
  </si>
  <si>
    <t>(808) 218-2567</t>
  </si>
  <si>
    <t>mk.welschmeyer@gmail.com</t>
  </si>
  <si>
    <t>markwelschmeyer.com</t>
  </si>
  <si>
    <t>Williams</t>
  </si>
  <si>
    <t>Hilary</t>
  </si>
  <si>
    <t>4191 Miles Avenue</t>
  </si>
  <si>
    <t>95407</t>
  </si>
  <si>
    <t>(415) 341-7885</t>
  </si>
  <si>
    <t>admin@hilaryatthecircus.com</t>
  </si>
  <si>
    <t>hilaryatthecircus.com</t>
  </si>
  <si>
    <t>Womack</t>
  </si>
  <si>
    <t>Jean Eger</t>
  </si>
  <si>
    <t>43 Crest Avenue</t>
  </si>
  <si>
    <t>Richmond</t>
  </si>
  <si>
    <t>94801</t>
  </si>
  <si>
    <t>(510) 237-5540</t>
  </si>
  <si>
    <t>Zaffron</t>
  </si>
  <si>
    <t>2200 Adeline Street, #315</t>
  </si>
  <si>
    <t>DECEASED 2014</t>
  </si>
  <si>
    <t>markzaffron@sbcglobal.net</t>
  </si>
  <si>
    <t>Deceased 2014</t>
  </si>
  <si>
    <t>Zwehl-Burke</t>
  </si>
  <si>
    <t>Pamela</t>
  </si>
  <si>
    <t>PO Box 506</t>
  </si>
  <si>
    <t>Los Olivos</t>
  </si>
  <si>
    <t>93441</t>
  </si>
  <si>
    <t xml:space="preserve">805 691 9211 </t>
  </si>
  <si>
    <t>milkjug@me.com</t>
  </si>
  <si>
    <t>pamelazwehlburke.com</t>
  </si>
  <si>
    <t>Fillhardt</t>
  </si>
  <si>
    <t>420 Morrissey Blvd.</t>
  </si>
  <si>
    <t>95062-1258</t>
  </si>
  <si>
    <t>(408) 439-3607</t>
  </si>
  <si>
    <t>fillhardt@lindafillhardt.com</t>
  </si>
  <si>
    <t>www.lindafillhardt.com</t>
  </si>
  <si>
    <t>Fink</t>
  </si>
  <si>
    <t>Kim</t>
  </si>
  <si>
    <t>2615 Fifth Avenue N.</t>
  </si>
  <si>
    <t>Grand Forks</t>
  </si>
  <si>
    <t>58203</t>
  </si>
  <si>
    <t>(701) 795-7046</t>
  </si>
  <si>
    <t>ND</t>
  </si>
  <si>
    <t>kim_fink@und.edu</t>
  </si>
  <si>
    <t>Finton</t>
  </si>
  <si>
    <t>Joan</t>
  </si>
  <si>
    <t>1525 Walnut Street</t>
  </si>
  <si>
    <t>(510) 644-3681</t>
  </si>
  <si>
    <t>jfinton1525@sbcglobal.net</t>
  </si>
  <si>
    <t>www.joanfinton.com</t>
  </si>
  <si>
    <t>845 Maple Avenue</t>
  </si>
  <si>
    <t>So. San Francisco</t>
  </si>
  <si>
    <t>94080</t>
  </si>
  <si>
    <t>(650) 583- 1681</t>
  </si>
  <si>
    <t>artifact@peterfoley.com</t>
  </si>
  <si>
    <t>www.peterfoley.com</t>
  </si>
  <si>
    <t>No</t>
  </si>
  <si>
    <t>Margaret (m.e.)</t>
  </si>
  <si>
    <t>2554 Kelly Street</t>
  </si>
  <si>
    <t>Hayward</t>
  </si>
  <si>
    <t>94541</t>
  </si>
  <si>
    <t>(510) 581-7026</t>
  </si>
  <si>
    <t>pafd@gmail.com</t>
  </si>
  <si>
    <t>Rebecca</t>
  </si>
  <si>
    <t>35 Dorland Street</t>
  </si>
  <si>
    <t>94110-1012</t>
  </si>
  <si>
    <t>(917) 750-8377</t>
  </si>
  <si>
    <t>foster.rebecca@gmail.com</t>
  </si>
  <si>
    <t>940 Edwards Lane</t>
  </si>
  <si>
    <t>510-757-3987</t>
  </si>
  <si>
    <t>2747barbara@gmail.com</t>
  </si>
  <si>
    <t>www.westernwedge.com</t>
  </si>
  <si>
    <t>Fowler</t>
  </si>
  <si>
    <t>Rich</t>
  </si>
  <si>
    <t>2127 Junction Avenue</t>
  </si>
  <si>
    <t>El Cerrito</t>
  </si>
  <si>
    <t>94530</t>
  </si>
  <si>
    <t>(510) 215-7344</t>
  </si>
  <si>
    <t>boardingallrows@gmail.com</t>
  </si>
  <si>
    <t>www.boardingallrows.com</t>
  </si>
  <si>
    <t>Fraknoi</t>
  </si>
  <si>
    <t>Lola</t>
  </si>
  <si>
    <t>142 Dorchester Way</t>
  </si>
  <si>
    <t>94127</t>
  </si>
  <si>
    <t>(415) 504-7329</t>
  </si>
  <si>
    <t>fraknoilola@gmail.com</t>
  </si>
  <si>
    <t>www.lolafraknoi.com</t>
  </si>
  <si>
    <t>Frances</t>
  </si>
  <si>
    <t>Sherana Harriette</t>
  </si>
  <si>
    <t xml:space="preserve">105 Rice Lane </t>
  </si>
  <si>
    <t>Larkspur</t>
  </si>
  <si>
    <t>94939</t>
  </si>
  <si>
    <t>(415) 924-6690</t>
  </si>
  <si>
    <t>sherana2000@sbcglobal.net</t>
  </si>
  <si>
    <t>www.studio28art.com/id150.html</t>
  </si>
  <si>
    <t>Frank</t>
  </si>
  <si>
    <t>Stacy</t>
  </si>
  <si>
    <t>1619 King Street</t>
  </si>
  <si>
    <t>(415) 497-2203</t>
  </si>
  <si>
    <t>info@stacyfrank.com</t>
  </si>
  <si>
    <t>www.stacyfrank.com</t>
  </si>
  <si>
    <t>Frederick</t>
  </si>
  <si>
    <t>Robilee</t>
  </si>
  <si>
    <t>1417 Hudson Avenue</t>
  </si>
  <si>
    <t>St. Helena</t>
  </si>
  <si>
    <t>94574</t>
  </si>
  <si>
    <t>(707) 963-5710</t>
  </si>
  <si>
    <t>robileed@gmail.com</t>
  </si>
  <si>
    <t>Fribley</t>
  </si>
  <si>
    <t>Linda L.</t>
  </si>
  <si>
    <t>131 El Molino Drive</t>
  </si>
  <si>
    <t>Clayton</t>
  </si>
  <si>
    <t>94517</t>
  </si>
  <si>
    <t>(925) 672-7545</t>
  </si>
  <si>
    <t>llfribley@yahoo.com</t>
  </si>
  <si>
    <t>Friedman</t>
  </si>
  <si>
    <t>Karen Benioff</t>
  </si>
  <si>
    <t>1541 Juanita Way</t>
  </si>
  <si>
    <t>(510) 528-0728</t>
  </si>
  <si>
    <t>Betty</t>
  </si>
  <si>
    <t>2650 Nicol Avenue</t>
  </si>
  <si>
    <t>(510) 261-8944</t>
  </si>
  <si>
    <t>bfriedman@ndnu.edu</t>
  </si>
  <si>
    <t>www.bettyfriedmanart.com</t>
  </si>
  <si>
    <t>Fuentes</t>
  </si>
  <si>
    <t>Juan</t>
  </si>
  <si>
    <t>1725 Newcomb Avenue</t>
  </si>
  <si>
    <t>94124</t>
  </si>
  <si>
    <t>(415) 824-0574</t>
  </si>
  <si>
    <t>juanfuentes5@gmail.com</t>
  </si>
  <si>
    <t>Furbush</t>
  </si>
  <si>
    <t>661 McClellan #2</t>
  </si>
  <si>
    <t>(310) 562-3155</t>
  </si>
  <si>
    <t>bfurbush11@gmail.com</t>
  </si>
  <si>
    <t>Gallagher-Iverson</t>
  </si>
  <si>
    <t>Karen</t>
  </si>
  <si>
    <t>680 56th Street</t>
  </si>
  <si>
    <t>(510) 384-3919</t>
  </si>
  <si>
    <t>gallagher.iverson@gmail.com</t>
  </si>
  <si>
    <t>www.gallagheriverson.com</t>
  </si>
  <si>
    <t>Gavrielov</t>
  </si>
  <si>
    <t>1900 Webster Street</t>
  </si>
  <si>
    <t>(650) 324-8304</t>
  </si>
  <si>
    <t>ewagav@gmail.com</t>
  </si>
  <si>
    <t>www.ewagav.com</t>
  </si>
  <si>
    <t>Gebhart</t>
  </si>
  <si>
    <t>Rosemarie</t>
  </si>
  <si>
    <t>P. O. Box 6846</t>
  </si>
  <si>
    <t>Santa Barbara</t>
  </si>
  <si>
    <t>93160</t>
  </si>
  <si>
    <t>(805 453-2770</t>
  </si>
  <si>
    <t>artsyrosemarie@gmail.com</t>
  </si>
  <si>
    <t>www.rosemariecgebhart.com</t>
  </si>
  <si>
    <t>Gendler</t>
  </si>
  <si>
    <t>J. Ruth</t>
  </si>
  <si>
    <t>1378 Tomlee Drive</t>
  </si>
  <si>
    <t>(510) 525-7853</t>
  </si>
  <si>
    <t xml:space="preserve"> jrgendler@gmail.com</t>
  </si>
  <si>
    <t>Gibbons</t>
  </si>
  <si>
    <t>1280 Laguna Street, # 7J</t>
  </si>
  <si>
    <t>(415) 929-2278</t>
  </si>
  <si>
    <t>gibbons_alice@yahoo.com</t>
  </si>
  <si>
    <t>Goglio</t>
  </si>
  <si>
    <t>Thomas</t>
  </si>
  <si>
    <t>1735 Willow Creek Dr</t>
  </si>
  <si>
    <t>(408) 269-7473</t>
  </si>
  <si>
    <t>tgoglio@sbcglobal.net</t>
  </si>
  <si>
    <t>Golden</t>
  </si>
  <si>
    <t>Alisa</t>
  </si>
  <si>
    <t>P. O. Box 8106</t>
  </si>
  <si>
    <t>(510) 524-5947</t>
  </si>
  <si>
    <t>art@neverbook.com</t>
  </si>
  <si>
    <t>www.neverbook.com</t>
  </si>
  <si>
    <t>Goodman</t>
  </si>
  <si>
    <t>247 30th Avenue N.</t>
  </si>
  <si>
    <t>St Petersburg</t>
  </si>
  <si>
    <t>33704</t>
  </si>
  <si>
    <t>info@barrygoodman.com</t>
  </si>
  <si>
    <t>Gorman</t>
  </si>
  <si>
    <t>700 Cannery Row</t>
  </si>
  <si>
    <t>(831) 646-1018</t>
  </si>
  <si>
    <t>Greenwald</t>
  </si>
  <si>
    <t>137 Laurel Drive</t>
  </si>
  <si>
    <t>Carmel Valley</t>
  </si>
  <si>
    <t>93924</t>
  </si>
  <si>
    <t>(831) 298-7159</t>
  </si>
  <si>
    <t>kgreenwa@earthlink.net</t>
  </si>
  <si>
    <t>Gregorius</t>
  </si>
  <si>
    <t>Jane</t>
  </si>
  <si>
    <t>1017 Windham Street</t>
  </si>
  <si>
    <t>(831) 332-8433</t>
  </si>
  <si>
    <t>janegreg@cruzio.com</t>
  </si>
  <si>
    <t>www.janegregoriusartist.com</t>
  </si>
  <si>
    <t>Grodin</t>
  </si>
  <si>
    <t>Janet</t>
  </si>
  <si>
    <t>2926 Avalon Avenue</t>
  </si>
  <si>
    <t>(510) 841-9194</t>
  </si>
  <si>
    <t>grodinj@uchastings.edu</t>
  </si>
  <si>
    <t>Gruenwald</t>
  </si>
  <si>
    <t>1663 Mission Street</t>
  </si>
  <si>
    <t>Mezzanine Z</t>
  </si>
  <si>
    <t>(415) 734-0376</t>
  </si>
  <si>
    <t>inkin@naksf.com</t>
  </si>
  <si>
    <t>www.gruenwaldpress.com/</t>
  </si>
  <si>
    <t>Grytå</t>
  </si>
  <si>
    <t>Sissel</t>
  </si>
  <si>
    <t>Motzfeldtsgate 33B</t>
  </si>
  <si>
    <t>Oslo</t>
  </si>
  <si>
    <t>NO-0561</t>
  </si>
  <si>
    <t>47 911 311 98</t>
  </si>
  <si>
    <t>Norway</t>
  </si>
  <si>
    <t>sissel@sisselgryta.com</t>
  </si>
  <si>
    <t>www.sisselgryta.com</t>
  </si>
  <si>
    <t>Gunther</t>
  </si>
  <si>
    <t>899 East Charleston Road #G405</t>
  </si>
  <si>
    <t>(650) 223-7041</t>
  </si>
  <si>
    <t>bgunther4@gmail.com</t>
  </si>
  <si>
    <t>Hanania</t>
  </si>
  <si>
    <t>Caroline</t>
  </si>
  <si>
    <t>71182 Heinsen Road</t>
  </si>
  <si>
    <t>Bradley</t>
  </si>
  <si>
    <t>93426</t>
  </si>
  <si>
    <t>(818) 395-2622</t>
  </si>
  <si>
    <t>hanania.art@gmail.com</t>
  </si>
  <si>
    <t>art.carolinehanania.com</t>
  </si>
  <si>
    <t>Harris</t>
  </si>
  <si>
    <t>260 Fairview Avenue</t>
  </si>
  <si>
    <t>Ben Lomond</t>
  </si>
  <si>
    <t>95005</t>
  </si>
  <si>
    <t>(415) 671-9926</t>
  </si>
  <si>
    <t>1615 Bonita Avenue</t>
  </si>
  <si>
    <t>(510) 486-0605</t>
  </si>
  <si>
    <t>dharris@comcast.net</t>
  </si>
  <si>
    <t>www.deborah-harris.com</t>
  </si>
  <si>
    <t>Harrison</t>
  </si>
  <si>
    <t>Daniel</t>
  </si>
  <si>
    <t>1809 Cooper Road</t>
  </si>
  <si>
    <t>95472-4814</t>
  </si>
  <si>
    <t>(415) 259-1892</t>
  </si>
  <si>
    <t>hjmooij@gmail.com</t>
  </si>
  <si>
    <t>Harwood</t>
  </si>
  <si>
    <t>Joanne</t>
  </si>
  <si>
    <t>30 Wilder Road</t>
  </si>
  <si>
    <t>San Anselmo</t>
  </si>
  <si>
    <t>94960</t>
  </si>
  <si>
    <t>(415) 454-0575</t>
  </si>
  <si>
    <t>jharwd@aol.com</t>
  </si>
  <si>
    <t>Hayakawa</t>
  </si>
  <si>
    <t>Wynne</t>
  </si>
  <si>
    <t>233  27th Street</t>
  </si>
  <si>
    <t>(415) 641-5127</t>
  </si>
  <si>
    <t>wynneh@mac.com</t>
  </si>
  <si>
    <t>Hester</t>
  </si>
  <si>
    <t>Rachell</t>
  </si>
  <si>
    <t>3238 Isla Del Sol Way</t>
  </si>
  <si>
    <t>Marina</t>
  </si>
  <si>
    <t>93933</t>
  </si>
  <si>
    <t>(831) 293-4596</t>
  </si>
  <si>
    <t>toohappytoday@gmail.com</t>
  </si>
  <si>
    <t>www.toohappytoday.com</t>
  </si>
  <si>
    <t>Hilstrom</t>
  </si>
  <si>
    <t>Maj-Britt</t>
  </si>
  <si>
    <t>8665 Don Carol Drive</t>
  </si>
  <si>
    <t>(510) 526-4314</t>
  </si>
  <si>
    <t>majbritthilstrom@yahoo.com</t>
  </si>
  <si>
    <t>www.Maj-Britt Hilstrom.com, www.bluebaypress.com</t>
  </si>
  <si>
    <t>Hiratsuka</t>
  </si>
  <si>
    <t>Yuji</t>
  </si>
  <si>
    <t>1215 NW Kline Place</t>
  </si>
  <si>
    <t>Corvallis</t>
  </si>
  <si>
    <t>97330</t>
  </si>
  <si>
    <t>(541) 752-0466</t>
  </si>
  <si>
    <t>hiratsuy@proaxis.com,  nhsgnefoc2zz22c4a4sdyh5h2q2bfizyhyyntpnf@yahoo.com</t>
  </si>
  <si>
    <t>Hodgson</t>
  </si>
  <si>
    <t>Nif</t>
  </si>
  <si>
    <t>2336 Gardner Place</t>
  </si>
  <si>
    <t>Glendale</t>
  </si>
  <si>
    <t>91206-3013</t>
  </si>
  <si>
    <t>(415) 841-8847</t>
  </si>
  <si>
    <t>studio@nifhodgson.com</t>
  </si>
  <si>
    <t>www.nifhodgson.com</t>
  </si>
  <si>
    <t>Holden</t>
  </si>
  <si>
    <t>Melissa</t>
  </si>
  <si>
    <t>91 Mt. Tallac Court</t>
  </si>
  <si>
    <t>(415) 233-3014</t>
  </si>
  <si>
    <t>mbrooke.holden@gmail.com</t>
  </si>
  <si>
    <t>www.melissaholden.com</t>
  </si>
  <si>
    <t>Honl</t>
  </si>
  <si>
    <t>Ellie (E. Herman)</t>
  </si>
  <si>
    <t>184 Truckee Lane</t>
  </si>
  <si>
    <t>95136</t>
  </si>
  <si>
    <t>(319) 325-3900</t>
  </si>
  <si>
    <t>elliehonl@gmail.com</t>
  </si>
  <si>
    <t>www.elliehonl.com</t>
  </si>
  <si>
    <t>Horsting</t>
  </si>
  <si>
    <t>Archana</t>
  </si>
  <si>
    <t>Kala Institute</t>
  </si>
  <si>
    <t>1060 Heinz Street</t>
  </si>
  <si>
    <t>(510) 549-2977</t>
  </si>
  <si>
    <t>archana@kala.org</t>
  </si>
  <si>
    <t>Howe</t>
  </si>
  <si>
    <t>1570 Cox Road</t>
  </si>
  <si>
    <t>Aptos</t>
  </si>
  <si>
    <t>95003</t>
  </si>
  <si>
    <t>(831) 684-0806</t>
  </si>
  <si>
    <t>susanleonehowe@gmail.com</t>
  </si>
  <si>
    <t>Jacobson</t>
  </si>
  <si>
    <t>Laura</t>
  </si>
  <si>
    <t>381 Hawthorne Avenue</t>
  </si>
  <si>
    <t>(650) 388-2211</t>
  </si>
  <si>
    <t>laura@laurajacobson.com</t>
  </si>
  <si>
    <t>www.laurajacobson.com</t>
  </si>
  <si>
    <t>Jack</t>
  </si>
  <si>
    <t>142 Rivoli Street</t>
  </si>
  <si>
    <t>(415) 664-5117</t>
  </si>
  <si>
    <t>rivolij@hotmail.com</t>
  </si>
  <si>
    <t>www.mesart.com/jjacobson</t>
  </si>
  <si>
    <t>Jacquin</t>
  </si>
  <si>
    <t>Josefina</t>
  </si>
  <si>
    <t>1030 - 59th Street</t>
  </si>
  <si>
    <t>(415) 846-6674</t>
  </si>
  <si>
    <t>finajacquin@gmail.com</t>
  </si>
  <si>
    <t>Jameson</t>
  </si>
  <si>
    <t>Elizabeth</t>
  </si>
  <si>
    <t>3673 Nordstrom Lane</t>
  </si>
  <si>
    <t>Lafayette</t>
  </si>
  <si>
    <t>94549</t>
  </si>
  <si>
    <t>(925) 283-2264</t>
  </si>
  <si>
    <t>Janet Turner Museum, Cal State University Chico</t>
  </si>
  <si>
    <t>c/o Catherine Sullivan</t>
  </si>
  <si>
    <t>400 W. 1st Street</t>
  </si>
  <si>
    <t>95929-0829</t>
  </si>
  <si>
    <t>(530) 898-4476</t>
  </si>
  <si>
    <t>csullivan@csuchico.edu</t>
  </si>
  <si>
    <t>www.theturner.org</t>
  </si>
  <si>
    <t>Jewell</t>
  </si>
  <si>
    <t>Debra</t>
  </si>
  <si>
    <t>108 Hazel Lane</t>
  </si>
  <si>
    <t>(510) 919-5351</t>
  </si>
  <si>
    <t>debra@debrajewell.com</t>
  </si>
  <si>
    <t>www.debrajewell.com</t>
  </si>
  <si>
    <t>3548 Greenfield Place</t>
  </si>
  <si>
    <t>Carmel</t>
  </si>
  <si>
    <t>(831) 625-2669</t>
  </si>
  <si>
    <t>prgbooks@comcast.net</t>
  </si>
  <si>
    <t>www.carmelart.org/artists_pages/johnson/johnson.html</t>
  </si>
  <si>
    <t>Robert Flynn</t>
  </si>
  <si>
    <t>126 20th Avenue</t>
  </si>
  <si>
    <t>Aaron</t>
  </si>
  <si>
    <t>1305 Chanticleer Avenue</t>
  </si>
  <si>
    <t>(831) 477-9282</t>
  </si>
  <si>
    <t>www.aaronjohnson.net</t>
  </si>
  <si>
    <t>Lars (Lawrence D.)</t>
  </si>
  <si>
    <t>25 Buckeye Circle, #483</t>
  </si>
  <si>
    <t>Woodacre</t>
  </si>
  <si>
    <t>94973</t>
  </si>
  <si>
    <t>(415) 505-8765</t>
  </si>
  <si>
    <t>lars@studiolarsjohnson.com</t>
  </si>
  <si>
    <t>www.studiolarsjohnson.com</t>
  </si>
  <si>
    <t>Jones</t>
  </si>
  <si>
    <t>327 Crestmont Drive</t>
  </si>
  <si>
    <t>(415) 564-5350</t>
  </si>
  <si>
    <t>janet@janetjonesfineart.com</t>
  </si>
  <si>
    <t>www.janetjonesfineart.com</t>
  </si>
  <si>
    <t>Jordan</t>
  </si>
  <si>
    <t>P. O. Box 1336</t>
  </si>
  <si>
    <t>(707) 837-9047</t>
  </si>
  <si>
    <t>holly@auerjordan.com</t>
  </si>
  <si>
    <t>www.hollyjordanfineart.com</t>
  </si>
  <si>
    <t>Kamesar</t>
  </si>
  <si>
    <t>Elan</t>
  </si>
  <si>
    <t>P. O. Box 978</t>
  </si>
  <si>
    <t>(415) 317-1561</t>
  </si>
  <si>
    <t>ekamesar@hotmail.com</t>
  </si>
  <si>
    <t>www.elankamesar.com</t>
  </si>
  <si>
    <t>Kelch</t>
  </si>
  <si>
    <t>1764 10th Street</t>
  </si>
  <si>
    <t>(831) 261-5738</t>
  </si>
  <si>
    <t>sjkelch@usfca.edu</t>
  </si>
  <si>
    <t>www.sandrakelch.com</t>
  </si>
  <si>
    <t>Kent</t>
  </si>
  <si>
    <t>Manske</t>
  </si>
  <si>
    <t>33 Dexter Avenue</t>
  </si>
  <si>
    <t>Redwood City</t>
  </si>
  <si>
    <t>94063</t>
  </si>
  <si>
    <t>(650) 454-4570</t>
  </si>
  <si>
    <t>kent@preneo.org</t>
  </si>
  <si>
    <t>www.preneo.org/kent/</t>
  </si>
  <si>
    <t>Khataei</t>
  </si>
  <si>
    <t xml:space="preserve">Mehrdad </t>
  </si>
  <si>
    <t>432 Ferdos Blvd., Suite 18, Fifth Floor</t>
  </si>
  <si>
    <t>Tehran</t>
  </si>
  <si>
    <t>1481944143</t>
  </si>
  <si>
    <t>98 21 44055616</t>
  </si>
  <si>
    <t>Iran</t>
  </si>
  <si>
    <t>Kibbe</t>
  </si>
  <si>
    <t>barbarakibbe@usa.net</t>
  </si>
  <si>
    <t>Kidd</t>
  </si>
  <si>
    <t>Joanna</t>
  </si>
  <si>
    <t>712 Elmwood Drive</t>
  </si>
  <si>
    <t>(530) 304-8577</t>
  </si>
  <si>
    <t>joki2118@yahoo.com</t>
  </si>
  <si>
    <t>www.joannakidd.com</t>
  </si>
  <si>
    <t>Kieffer</t>
  </si>
  <si>
    <t>14500 Blossom Hill Road</t>
  </si>
  <si>
    <t>Los Gatos</t>
  </si>
  <si>
    <t>95032</t>
  </si>
  <si>
    <t>(408) 356-3736</t>
  </si>
  <si>
    <t>purple@netgate.net</t>
  </si>
  <si>
    <t>www.sbawca.org/id76.html</t>
  </si>
  <si>
    <t>Kiehl</t>
  </si>
  <si>
    <t>206 West 104th Street #46</t>
  </si>
  <si>
    <t>10025</t>
  </si>
  <si>
    <t>(212) 606-0217</t>
  </si>
  <si>
    <t>david_kiehl@whitney.org</t>
  </si>
  <si>
    <t>Sharon</t>
  </si>
  <si>
    <t>689 Villa Way</t>
  </si>
  <si>
    <t>Arcata</t>
  </si>
  <si>
    <t>95521</t>
  </si>
  <si>
    <t>(831) 600-5005</t>
  </si>
  <si>
    <t>slpk@att.net</t>
  </si>
  <si>
    <t>www.sharonkingsilkscreens.com</t>
  </si>
  <si>
    <t>Kjelgaard</t>
  </si>
  <si>
    <t>Julia</t>
  </si>
  <si>
    <t>612 East Samford Avenue</t>
  </si>
  <si>
    <t>Auburn</t>
  </si>
  <si>
    <t>36830</t>
  </si>
  <si>
    <t>(334) 887-6954</t>
  </si>
  <si>
    <t>jkjelga@emory.edu</t>
  </si>
  <si>
    <t>Klein</t>
  </si>
  <si>
    <t>Evelyn</t>
  </si>
  <si>
    <t>Equinox Press</t>
  </si>
  <si>
    <t>26425 Via Mallorca</t>
  </si>
  <si>
    <t>(831) 625-9919</t>
  </si>
  <si>
    <t>evelynklein11@gmail.com</t>
  </si>
  <si>
    <t>www.evelynklein.com</t>
  </si>
  <si>
    <t>Kolb</t>
  </si>
  <si>
    <t>Marianne</t>
  </si>
  <si>
    <t>3163 Coolidge Avenue</t>
  </si>
  <si>
    <t>(510) 434-9141</t>
  </si>
  <si>
    <t>mk@mariannekolb.com</t>
  </si>
  <si>
    <t>www.mariannekolb.com</t>
  </si>
  <si>
    <t>Kreneck</t>
  </si>
  <si>
    <t>Lynwood</t>
  </si>
  <si>
    <t>3209 45th Street</t>
  </si>
  <si>
    <t>Lubbock</t>
  </si>
  <si>
    <t>79413</t>
  </si>
  <si>
    <t>(806) 792-7930</t>
  </si>
  <si>
    <t>lyntellie@yahoo.com</t>
  </si>
  <si>
    <t>Kring</t>
  </si>
  <si>
    <t>Bryan</t>
  </si>
  <si>
    <t>1793 12th Street</t>
  </si>
  <si>
    <t>(510) 251-1519</t>
  </si>
  <si>
    <t>bryan@kringdesign.com</t>
  </si>
  <si>
    <t>ww.kringdesign.com</t>
  </si>
  <si>
    <t>Kunc</t>
  </si>
  <si>
    <t>1557 N. 32nd Road</t>
  </si>
  <si>
    <t>Avoca</t>
  </si>
  <si>
    <t>68307</t>
  </si>
  <si>
    <t>(402) 275-3382</t>
  </si>
  <si>
    <t>NE</t>
  </si>
  <si>
    <t>www.karen-kunc.com</t>
  </si>
  <si>
    <t>Kuolas</t>
  </si>
  <si>
    <t>Danguole</t>
  </si>
  <si>
    <t>1111 Sierra Vista Way</t>
  </si>
  <si>
    <t>(781) 534-2271</t>
  </si>
  <si>
    <t>danguole@kuolas.com</t>
  </si>
  <si>
    <t>L'Heureux</t>
  </si>
  <si>
    <t>Genevieve</t>
  </si>
  <si>
    <t>4168 25th Street</t>
  </si>
  <si>
    <t>94114</t>
  </si>
  <si>
    <t>(415) 401-8543</t>
  </si>
  <si>
    <t>genlhx@gmail.com</t>
  </si>
  <si>
    <t>www.genevievelheureux.com</t>
  </si>
  <si>
    <t>Landau</t>
  </si>
  <si>
    <t>Jill Reich</t>
  </si>
  <si>
    <t>15 Ellery Court</t>
  </si>
  <si>
    <t>94595</t>
  </si>
  <si>
    <t>(925) 932-6061</t>
  </si>
  <si>
    <t>JLReich10@gmail.com</t>
  </si>
  <si>
    <t>www.JLandau_art.com</t>
  </si>
  <si>
    <t>Landram</t>
  </si>
  <si>
    <t>Pam</t>
  </si>
  <si>
    <t>230 Wingfoot Drive</t>
  </si>
  <si>
    <t>(831) 685-3538</t>
  </si>
  <si>
    <t>plandram@baymoon.com</t>
  </si>
  <si>
    <t>Lankutis</t>
  </si>
  <si>
    <t>Sara</t>
  </si>
  <si>
    <t>5136 Bancroft Avenue</t>
  </si>
  <si>
    <t>(415) 318-0144</t>
  </si>
  <si>
    <t>saralankutis@gmail.com</t>
  </si>
  <si>
    <t>www.saralankutis.com</t>
  </si>
  <si>
    <t>Laws</t>
  </si>
  <si>
    <t>Dixie</t>
  </si>
  <si>
    <t>90 Waterglen Circle</t>
  </si>
  <si>
    <t>(916) 386-8240</t>
  </si>
  <si>
    <t>Dixie@dixielaws.com</t>
  </si>
  <si>
    <t>www.dixielaws.com</t>
  </si>
  <si>
    <t>Le Thanh</t>
  </si>
  <si>
    <t>Mariangela</t>
  </si>
  <si>
    <t>194 Wilson Street</t>
  </si>
  <si>
    <t>94112</t>
  </si>
  <si>
    <t>(510) 467-2329</t>
  </si>
  <si>
    <t>m.lethanh@gmail.com</t>
  </si>
  <si>
    <t>www.lozoppicante.com</t>
  </si>
  <si>
    <t>Lee</t>
  </si>
  <si>
    <t>Warren</t>
  </si>
  <si>
    <t>5 Falmouth Cove</t>
  </si>
  <si>
    <t>94901</t>
  </si>
  <si>
    <t>(415) 256-8044</t>
  </si>
  <si>
    <t>warrenleeartist@comcast.net</t>
  </si>
  <si>
    <t>www.warrenleeartist.com</t>
  </si>
  <si>
    <t>Levin-Lau</t>
  </si>
  <si>
    <t>1266 Shasta Avenue</t>
  </si>
  <si>
    <t>95126</t>
  </si>
  <si>
    <t>(408) 297-4858</t>
  </si>
  <si>
    <t>klevinlau@hotmail.com</t>
  </si>
  <si>
    <t>Lew</t>
  </si>
  <si>
    <t>Weyman</t>
  </si>
  <si>
    <t>2810 Pacific Avenue</t>
  </si>
  <si>
    <t>(415) 931-6782</t>
  </si>
  <si>
    <t>wmlew@att.net</t>
  </si>
  <si>
    <t>Lewis</t>
  </si>
  <si>
    <t>Sydell</t>
  </si>
  <si>
    <t>872 Brookline Drive</t>
  </si>
  <si>
    <t>(408) 746-2950</t>
  </si>
  <si>
    <t>sydell3@comcast.net</t>
  </si>
  <si>
    <t>Lieberman</t>
  </si>
  <si>
    <t>6 West Street</t>
  </si>
  <si>
    <t>(415) 456-9510</t>
  </si>
  <si>
    <t>LLindaLL@comcast.net</t>
  </si>
  <si>
    <t>www.lindaliebermanart.com</t>
  </si>
  <si>
    <t>Lienau</t>
  </si>
  <si>
    <t>Annex Gallery</t>
  </si>
  <si>
    <t>604 College Avenue</t>
  </si>
  <si>
    <t>(707) 546-7352</t>
  </si>
  <si>
    <t>artannex@aol.com</t>
  </si>
  <si>
    <t>Liu</t>
  </si>
  <si>
    <t xml:space="preserve">Ling </t>
  </si>
  <si>
    <t>5-186-8 Ishikawacho</t>
  </si>
  <si>
    <t>Yokohama, Kanagawa</t>
  </si>
  <si>
    <t>231-0868</t>
  </si>
  <si>
    <t>ling@ling-liu.com</t>
  </si>
  <si>
    <t xml:space="preserve"> www.ling-liu.com</t>
  </si>
  <si>
    <t>Loach</t>
  </si>
  <si>
    <t>Roberta</t>
  </si>
  <si>
    <t>250 Yale Avenue</t>
  </si>
  <si>
    <t>Kensington</t>
  </si>
  <si>
    <t>(510) 524-0122</t>
  </si>
  <si>
    <t>loladoglani@gmail.com</t>
  </si>
  <si>
    <t>Lowinger</t>
  </si>
  <si>
    <t xml:space="preserve">Leslie </t>
  </si>
  <si>
    <t>1592 Underwood Avenue</t>
  </si>
  <si>
    <t>94125</t>
  </si>
  <si>
    <t>(415) 664-5670</t>
  </si>
  <si>
    <t>leslow@hotmail.com</t>
  </si>
  <si>
    <t xml:space="preserve">www.leslielowinger.com </t>
  </si>
  <si>
    <t>Lyskova</t>
  </si>
  <si>
    <t>Tatiana</t>
  </si>
  <si>
    <t>135 Red Rock Way L-109</t>
  </si>
  <si>
    <t>(415) 641-4867</t>
  </si>
  <si>
    <t>tatiana@mesart.com</t>
  </si>
  <si>
    <t>MacDiarmid</t>
  </si>
  <si>
    <t>6505 Trinidad Court</t>
  </si>
  <si>
    <t>95120</t>
  </si>
  <si>
    <t>(408) 268-2510</t>
  </si>
  <si>
    <t>smacart7@yahoo.com</t>
  </si>
  <si>
    <t>Eileen</t>
  </si>
  <si>
    <t>623 Acacia Lane</t>
  </si>
  <si>
    <t>(530) 591-0280</t>
  </si>
  <si>
    <t>eileenalligin@yahoo.com</t>
  </si>
  <si>
    <t>www.eileenmacdonald.com</t>
  </si>
  <si>
    <t>Mackaig</t>
  </si>
  <si>
    <t>25422 Sea Bluffs Drive, #6208</t>
  </si>
  <si>
    <t>Dana Point</t>
  </si>
  <si>
    <t>92629-2194</t>
  </si>
  <si>
    <t>(949) 496-8742</t>
  </si>
  <si>
    <t>jmackaig@cox.net</t>
  </si>
  <si>
    <t>Magee</t>
  </si>
  <si>
    <t>Valerie J.</t>
  </si>
  <si>
    <t>1475 Emory Street</t>
  </si>
  <si>
    <t>(408) 295-4686</t>
  </si>
  <si>
    <t>jimmagee@infionline.net</t>
  </si>
  <si>
    <t>Malloy</t>
  </si>
  <si>
    <t>524 Even Street</t>
  </si>
  <si>
    <t>Napa</t>
  </si>
  <si>
    <t>94559</t>
  </si>
  <si>
    <t>(415) 350-6801</t>
  </si>
  <si>
    <t>malloysmail@aol.com</t>
  </si>
  <si>
    <t>Marini</t>
  </si>
  <si>
    <t>2717 Russell St</t>
  </si>
  <si>
    <t>(510) 644-8002</t>
  </si>
  <si>
    <t>monica@monicamarini.com</t>
  </si>
  <si>
    <t>Markoff</t>
  </si>
  <si>
    <t>2554 15th Avenue</t>
  </si>
  <si>
    <t>(415) 749-5202</t>
  </si>
  <si>
    <t>ellenmarkoff@gmail.com</t>
  </si>
  <si>
    <t>www.ellenmarkoff.com</t>
  </si>
  <si>
    <t>Marsh</t>
  </si>
  <si>
    <t>Mary V</t>
  </si>
  <si>
    <t>4325 Market Street</t>
  </si>
  <si>
    <t>(415) 990-1549</t>
  </si>
  <si>
    <t>mary@mvmarsh.com</t>
  </si>
  <si>
    <t>Marshall</t>
  </si>
  <si>
    <t>Kay (Mary)</t>
  </si>
  <si>
    <t>6515 Hazel Avenue</t>
  </si>
  <si>
    <t>94805</t>
  </si>
  <si>
    <t>(510) 233-7020</t>
  </si>
  <si>
    <t>kaygil@earthlink.net</t>
  </si>
  <si>
    <t>www.kaymarshallart.com</t>
  </si>
  <si>
    <t>Martin</t>
  </si>
  <si>
    <t>Stephanie</t>
  </si>
  <si>
    <t>129 Miles Street</t>
  </si>
  <si>
    <t>(831) 426-2495</t>
  </si>
  <si>
    <t>www.stephaniemartinart.com</t>
  </si>
  <si>
    <t>Maughelli</t>
  </si>
  <si>
    <t>1114 W. Keats Avenue</t>
  </si>
  <si>
    <t>Fresno</t>
  </si>
  <si>
    <t>93711</t>
  </si>
  <si>
    <t>(559) 226-3043</t>
  </si>
  <si>
    <t>mmahel67@yahoo.com</t>
  </si>
  <si>
    <t>McCallie</t>
  </si>
  <si>
    <t>1152 Oxley Street</t>
  </si>
  <si>
    <t>South Pasadena</t>
  </si>
  <si>
    <t>91030</t>
  </si>
  <si>
    <t>(323) 344-0034</t>
  </si>
  <si>
    <t>lizzeeloo@att.net</t>
  </si>
  <si>
    <t>McCaskill</t>
  </si>
  <si>
    <t>1600 Ala Moana Blvd., 2708</t>
  </si>
  <si>
    <t>Honolulu</t>
  </si>
  <si>
    <t>96815</t>
  </si>
  <si>
    <t>(808) 345-6200</t>
  </si>
  <si>
    <t>HI</t>
  </si>
  <si>
    <t>john@johnmccaskill.com</t>
  </si>
  <si>
    <t>www.johnmccaskill.com</t>
  </si>
  <si>
    <t>McCloskey</t>
  </si>
  <si>
    <t>Robin</t>
  </si>
  <si>
    <t>1048 Sixteenth Avenue</t>
  </si>
  <si>
    <t>(650) 368-1363</t>
  </si>
  <si>
    <t>robin.mccloskey@gmail.com</t>
  </si>
  <si>
    <t>www.robinmccloskey.com</t>
  </si>
  <si>
    <t>Stephen</t>
  </si>
  <si>
    <t>2734 West Crestline Drive</t>
  </si>
  <si>
    <t>Bellingham</t>
  </si>
  <si>
    <t>98226</t>
  </si>
  <si>
    <t>(360) 927-8456</t>
  </si>
  <si>
    <t>aquatint@sonic.net</t>
  </si>
  <si>
    <t>Metz</t>
  </si>
  <si>
    <t>235 Younglove Avenue</t>
  </si>
  <si>
    <t>(831) 423-2545</t>
  </si>
  <si>
    <t>kmetz@cruzio.com</t>
  </si>
  <si>
    <t>Michelon</t>
  </si>
  <si>
    <t>Lori</t>
  </si>
  <si>
    <t>150 Pinyon Hill Road</t>
  </si>
  <si>
    <t>Tom's Place</t>
  </si>
  <si>
    <t>93546</t>
  </si>
  <si>
    <t>(760) 709-6754</t>
  </si>
  <si>
    <t>lorileemich@yahoo.com</t>
  </si>
  <si>
    <t>Milionis</t>
  </si>
  <si>
    <t>137 Duncan Street</t>
  </si>
  <si>
    <t>(415) 285-8838</t>
  </si>
  <si>
    <t>cymili@yahoo.com</t>
  </si>
  <si>
    <t>Miller</t>
  </si>
  <si>
    <t>Judith J.</t>
  </si>
  <si>
    <t>41 Frustuck Avenue</t>
  </si>
  <si>
    <t>Fairfax</t>
  </si>
  <si>
    <t>94930</t>
  </si>
  <si>
    <t>(415) 258-9851</t>
  </si>
  <si>
    <t>judith@jjart.com</t>
  </si>
  <si>
    <t>www.JJArt.com</t>
  </si>
  <si>
    <t>Milman</t>
  </si>
  <si>
    <t>2515 Alva Avenue</t>
  </si>
  <si>
    <t>(510) 620-1764</t>
  </si>
  <si>
    <t>BAM@barbaramilman.com</t>
  </si>
  <si>
    <t>www.barbaramilman.com</t>
  </si>
  <si>
    <t>Sharon Augusta</t>
  </si>
  <si>
    <t>39 Stephens Way</t>
  </si>
  <si>
    <t>(510) 681-6481</t>
  </si>
  <si>
    <t xml:space="preserve">rover510@aol.com  </t>
  </si>
  <si>
    <t>Moghaddas</t>
  </si>
  <si>
    <t>Golbanou</t>
  </si>
  <si>
    <t>1226 Church Street, Apt #10</t>
  </si>
  <si>
    <t>(415) 683-9389</t>
  </si>
  <si>
    <t xml:space="preserve">CA
</t>
  </si>
  <si>
    <t>golbanou.moghaddas@gmail.com</t>
  </si>
  <si>
    <t>golbanou-moghaddas.com</t>
  </si>
  <si>
    <t>Momi</t>
  </si>
  <si>
    <t>Adrienne</t>
  </si>
  <si>
    <t>655 Bayview Drive</t>
  </si>
  <si>
    <t>(831) 688-6550</t>
  </si>
  <si>
    <t>amomi@west.net</t>
  </si>
  <si>
    <t>Montgomery</t>
  </si>
  <si>
    <t>2221 Gold Rush Avenue</t>
  </si>
  <si>
    <t>Helena</t>
  </si>
  <si>
    <t>59601-5819</t>
  </si>
  <si>
    <t>(406) 422-4053</t>
  </si>
  <si>
    <t>camart94102@yahoo.com</t>
  </si>
  <si>
    <t>Mora Perez</t>
  </si>
  <si>
    <t>Gustavo</t>
  </si>
  <si>
    <t>642 Alcatraz Avenue, #101</t>
  </si>
  <si>
    <t>(415) 828-9378</t>
  </si>
  <si>
    <t>Morales</t>
  </si>
  <si>
    <t>Gloria</t>
  </si>
  <si>
    <t>1545 Hampshire Street, #2</t>
  </si>
  <si>
    <t>(415) 821-1992</t>
  </si>
  <si>
    <t>gloriamoralesstudio@gmail.com</t>
  </si>
  <si>
    <t>Moreno</t>
  </si>
  <si>
    <t>1024 Tahoe Drive</t>
  </si>
  <si>
    <t>Belmont</t>
  </si>
  <si>
    <t>94002</t>
  </si>
  <si>
    <t>katanmo123@gmail.com</t>
  </si>
  <si>
    <t>Mullaly</t>
  </si>
  <si>
    <t>Stephanie Gieralt</t>
  </si>
  <si>
    <t>228 Dublin Street</t>
  </si>
  <si>
    <t>(415) 337-0644</t>
  </si>
  <si>
    <t>stephmullaly@gmail.com</t>
  </si>
  <si>
    <t>Murillo</t>
  </si>
  <si>
    <t>Michelle</t>
  </si>
  <si>
    <t>138 Monte Cresta Avenue, #101</t>
  </si>
  <si>
    <t>(978) 430-1919</t>
  </si>
  <si>
    <t>mmurillo2@cca.edu</t>
  </si>
  <si>
    <t>Murray</t>
  </si>
  <si>
    <t>Peggy Jane</t>
  </si>
  <si>
    <t>1943 Scenic Drive</t>
  </si>
  <si>
    <t>Fortuna</t>
  </si>
  <si>
    <t>95540</t>
  </si>
  <si>
    <t>(707) 725-2916</t>
  </si>
  <si>
    <t>peggyjanemurray@gmail.com</t>
  </si>
  <si>
    <t>www.humboldtarts.org/Arts/Visualarts/peggyjanemurray.html</t>
  </si>
  <si>
    <t>Nelson-Gal</t>
  </si>
  <si>
    <t>890 Marshall Drive</t>
  </si>
  <si>
    <t>(415) 606-4678</t>
  </si>
  <si>
    <t>julianelsongal@gmail.com</t>
  </si>
  <si>
    <t>www.julianelsongal.com</t>
  </si>
  <si>
    <t>Newcomb</t>
  </si>
  <si>
    <t>c/o Peterson</t>
  </si>
  <si>
    <t>709 Benjamin Court</t>
  </si>
  <si>
    <t>Ashland</t>
  </si>
  <si>
    <t>(802) 505-3265</t>
  </si>
  <si>
    <t>Oregon</t>
  </si>
  <si>
    <t>Lsarahnewcomb@gmail.com</t>
  </si>
  <si>
    <t>lynnnewcombvt.com</t>
  </si>
  <si>
    <t>Newmark</t>
  </si>
  <si>
    <t>Sheila Meyer</t>
  </si>
  <si>
    <t>125 N. Orange Drive</t>
  </si>
  <si>
    <t>Los Angeles</t>
  </si>
  <si>
    <t>90036</t>
  </si>
  <si>
    <t>(323) 935-8385</t>
  </si>
  <si>
    <t>smnewmark@sbcglobal.net</t>
  </si>
  <si>
    <t>Ng</t>
  </si>
  <si>
    <t>Lian</t>
  </si>
  <si>
    <t>333 1st Street</t>
  </si>
  <si>
    <t>(415) 305-1999</t>
  </si>
  <si>
    <t>lian@publiqueliving.com</t>
  </si>
  <si>
    <t>www.lianng.com</t>
  </si>
  <si>
    <t>Nicula</t>
  </si>
  <si>
    <t>Elisabeth</t>
  </si>
  <si>
    <t>1217 Noe Street</t>
  </si>
  <si>
    <t>(617) 216-1115</t>
  </si>
  <si>
    <t>hi@elisabethnicula.com</t>
  </si>
  <si>
    <t>Nierengarten-Smith</t>
  </si>
  <si>
    <t>Beej</t>
  </si>
  <si>
    <t>13 Sundance Drive</t>
  </si>
  <si>
    <t>Santa Fe</t>
  </si>
  <si>
    <t>87506</t>
  </si>
  <si>
    <t>(505) 820-0637</t>
  </si>
  <si>
    <t>beejsmith@me.com</t>
  </si>
  <si>
    <t>www.beejsmith.com</t>
  </si>
  <si>
    <t>Nilsson</t>
  </si>
  <si>
    <t>1091 Driftstone Court</t>
  </si>
  <si>
    <t>Folsom</t>
  </si>
  <si>
    <t>95630</t>
  </si>
  <si>
    <t>(916) 984-4649</t>
  </si>
  <si>
    <t>barrichvin@earthlink.net</t>
  </si>
  <si>
    <t>www.barbaranilsson.com</t>
  </si>
  <si>
    <t>Nishizawa</t>
  </si>
  <si>
    <t>Miwako</t>
  </si>
  <si>
    <t>2623 Shasta Road</t>
  </si>
  <si>
    <t>(917) 806-4308</t>
  </si>
  <si>
    <t>miwako.nishizawa@gmail.com</t>
  </si>
  <si>
    <t>www.miwakonishizawa.com</t>
  </si>
  <si>
    <t>Niven</t>
  </si>
  <si>
    <t>Margaret</t>
  </si>
  <si>
    <t>1040 River Street, Apt. 308</t>
  </si>
  <si>
    <t>(831) 566-6414</t>
  </si>
  <si>
    <t>nivenart@gmail.com</t>
  </si>
  <si>
    <t>www.margaretniven.com</t>
  </si>
  <si>
    <t>Norman</t>
  </si>
  <si>
    <t>Hanna</t>
  </si>
  <si>
    <t>423 Cross Street</t>
  </si>
  <si>
    <t>(707) 251-0152</t>
  </si>
  <si>
    <t>hanna@hannanorman.com</t>
  </si>
  <si>
    <t>Olson</t>
  </si>
  <si>
    <t>Rik</t>
  </si>
  <si>
    <t>12869 Occidental Rd</t>
  </si>
  <si>
    <t>(707) 874-1299</t>
  </si>
  <si>
    <t>rik@rikolson.com</t>
  </si>
  <si>
    <t>www.rikolson.com</t>
  </si>
  <si>
    <t>Overstreet</t>
  </si>
  <si>
    <t>Melody</t>
  </si>
  <si>
    <t>742 N. Branciforte Avenue</t>
  </si>
  <si>
    <t>(310) 525-0192</t>
  </si>
  <si>
    <t>melody.overstreet@gmail.com</t>
  </si>
  <si>
    <t>www.vaporysediment.com</t>
  </si>
  <si>
    <t>NEW 12.15</t>
  </si>
  <si>
    <t>Pachman</t>
  </si>
  <si>
    <t xml:space="preserve">Russell </t>
  </si>
  <si>
    <t>584 Castro Street, #603</t>
  </si>
  <si>
    <t>(415) 505-4473</t>
  </si>
  <si>
    <t xml:space="preserve">CA                     </t>
  </si>
  <si>
    <t>russellpachman@yahoo.com</t>
  </si>
  <si>
    <t>www.rpfineart.com</t>
  </si>
  <si>
    <t>Paganelli</t>
  </si>
  <si>
    <t>453 2nd Tee Drive</t>
  </si>
  <si>
    <t>Incline Village</t>
  </si>
  <si>
    <t>89451</t>
  </si>
  <si>
    <t>(775) 336-9284</t>
  </si>
  <si>
    <t>NV</t>
  </si>
  <si>
    <t>lpag007@aol.com</t>
  </si>
  <si>
    <t>www.epaganelli.com</t>
  </si>
  <si>
    <t>Partido</t>
  </si>
  <si>
    <t>Nora (Noro)</t>
  </si>
  <si>
    <t>P. O. Box 1624</t>
  </si>
  <si>
    <t>93942</t>
  </si>
  <si>
    <t>(831) 595-3295</t>
  </si>
  <si>
    <t>noro@noro.gallery</t>
  </si>
  <si>
    <t>www.noro.gallery</t>
  </si>
  <si>
    <t>Pauker</t>
  </si>
  <si>
    <t>Michael</t>
  </si>
  <si>
    <t>P. O. Box 808</t>
  </si>
  <si>
    <t>94062</t>
  </si>
  <si>
    <t>(650)814-1265</t>
  </si>
  <si>
    <t>michaelpauker@yahoo.com</t>
  </si>
  <si>
    <t>www.michaelapauker.blogspot.com</t>
  </si>
  <si>
    <t>950 Camille Lane</t>
  </si>
  <si>
    <t>Alamo</t>
  </si>
  <si>
    <t>94507</t>
  </si>
  <si>
    <t>(925) 837-5240</t>
  </si>
  <si>
    <t>patricia.payne@prodigy.net</t>
  </si>
  <si>
    <t>www.patriciapayneart.com</t>
  </si>
  <si>
    <t>Phiosuwan</t>
  </si>
  <si>
    <t>Rajit</t>
  </si>
  <si>
    <t>1765 Hyde Street</t>
  </si>
  <si>
    <t>(415) 860-6179</t>
  </si>
  <si>
    <t>rjphiosuwan@gmail.com</t>
  </si>
  <si>
    <t>Pike</t>
  </si>
  <si>
    <t>Annie (AV)</t>
  </si>
  <si>
    <t>327 Palm Street</t>
  </si>
  <si>
    <t>(831) 426-8855</t>
  </si>
  <si>
    <t>Pinedo</t>
  </si>
  <si>
    <t xml:space="preserve">Luis A. </t>
  </si>
  <si>
    <t>123 James Avenue</t>
  </si>
  <si>
    <t>(650) 269-4133</t>
  </si>
  <si>
    <t>lapinedo@yahoo.com</t>
  </si>
  <si>
    <t>Plank</t>
  </si>
  <si>
    <t xml:space="preserve">Melinda WS </t>
  </si>
  <si>
    <t>1138 East Callahan</t>
  </si>
  <si>
    <t>Etna</t>
  </si>
  <si>
    <t>96027</t>
  </si>
  <si>
    <t>(530) 467-3407</t>
  </si>
  <si>
    <t>whipplesmith@gmail.com</t>
  </si>
  <si>
    <t>Carrie Ann</t>
  </si>
  <si>
    <t>71 Bronte Street</t>
  </si>
  <si>
    <t>(415) 425-1419</t>
  </si>
  <si>
    <t>www.carrieannplank.com</t>
  </si>
  <si>
    <t>Post</t>
  </si>
  <si>
    <t>839 Cambridge Drive</t>
  </si>
  <si>
    <t>93111</t>
  </si>
  <si>
    <t>(805) 964-2717</t>
  </si>
  <si>
    <t>pattipost@hotmail.com</t>
  </si>
  <si>
    <t>www.tomandpatriciapostart.com/</t>
  </si>
  <si>
    <t>Prazich</t>
  </si>
  <si>
    <t>2500 6th Avenue, #407</t>
  </si>
  <si>
    <t>San Diego</t>
  </si>
  <si>
    <t>92103</t>
  </si>
  <si>
    <t>Pretorius</t>
  </si>
  <si>
    <t>Marilet</t>
  </si>
  <si>
    <t>P. O. Box 22085</t>
  </si>
  <si>
    <t>93922</t>
  </si>
  <si>
    <t>(831) 917-2223</t>
  </si>
  <si>
    <t>mariletp@gmail.com</t>
  </si>
  <si>
    <t>Prieto</t>
  </si>
  <si>
    <t>Laurel</t>
  </si>
  <si>
    <t>218 Miramar Avenue</t>
  </si>
  <si>
    <t>(707) 888-0513</t>
  </si>
  <si>
    <t>lprieto@mail.sfsu.edu</t>
  </si>
  <si>
    <t>Prosek</t>
  </si>
  <si>
    <t>4000 Wellington Place</t>
  </si>
  <si>
    <t>(925) 577-3099</t>
  </si>
  <si>
    <t>patprosek@comcast.net</t>
  </si>
  <si>
    <t>lafayettegallery.net</t>
  </si>
  <si>
    <t>Ramos</t>
  </si>
  <si>
    <t>Joe</t>
  </si>
  <si>
    <t>267 4th Avenue</t>
  </si>
  <si>
    <t>(415) 867-8153</t>
  </si>
  <si>
    <t>ramosart@pacbell.net</t>
  </si>
  <si>
    <t xml:space="preserve">www.joeramosphotography.com  </t>
  </si>
  <si>
    <t>Rand-Thompson</t>
  </si>
  <si>
    <t>21 Thomas Road</t>
  </si>
  <si>
    <t>Royal Oaks</t>
  </si>
  <si>
    <t>(831)272-4278</t>
  </si>
  <si>
    <t>cynthiart@gmail.com</t>
  </si>
  <si>
    <t>Ratcliffe</t>
  </si>
  <si>
    <t>501 Portola Road</t>
  </si>
  <si>
    <t>Box 8102</t>
  </si>
  <si>
    <t>Portola Valley</t>
  </si>
  <si>
    <t>94028</t>
  </si>
  <si>
    <t>(831) 238-1628</t>
  </si>
  <si>
    <t>jwandje@sbcglobal.net</t>
  </si>
  <si>
    <t>Reimann</t>
  </si>
  <si>
    <t>Arline</t>
  </si>
  <si>
    <t>546 Hillrise Place</t>
  </si>
  <si>
    <t>94598-4064</t>
  </si>
  <si>
    <t>(925) 274-1868</t>
  </si>
  <si>
    <t>hareimann@gmail.com</t>
  </si>
  <si>
    <t>Rembaum</t>
  </si>
  <si>
    <t>Eleanore</t>
  </si>
  <si>
    <t>10120 Larwin Avenue #2</t>
  </si>
  <si>
    <t>Chatsworth</t>
  </si>
  <si>
    <t>91311</t>
  </si>
  <si>
    <t>(818) 341-6152</t>
  </si>
  <si>
    <t>elartprint@socal.rr.com</t>
  </si>
  <si>
    <t>Rice</t>
  </si>
  <si>
    <t>Felicia</t>
  </si>
  <si>
    <t>10699 Empire Grade</t>
  </si>
  <si>
    <t>(408) 427-2271</t>
  </si>
  <si>
    <t>frice@movingpartspress.com</t>
  </si>
  <si>
    <t>Andrea</t>
  </si>
  <si>
    <t>706 Western Drive</t>
  </si>
  <si>
    <t>(831) 429-6790</t>
  </si>
  <si>
    <t>darich@prodigy.net</t>
  </si>
  <si>
    <t>www.andrearich.com</t>
  </si>
  <si>
    <t>Richardson</t>
  </si>
  <si>
    <t>1420 45th Street, #18</t>
  </si>
  <si>
    <t>Emeryville</t>
  </si>
  <si>
    <t>(510) 654-0963</t>
  </si>
  <si>
    <t>geckoart@mindspring.com</t>
  </si>
  <si>
    <t>Rigby</t>
  </si>
  <si>
    <t>1317 D Street Ext</t>
  </si>
  <si>
    <t>94952</t>
  </si>
  <si>
    <t>(714) 267-9876</t>
  </si>
  <si>
    <t>JRigby762@gmail.com</t>
  </si>
  <si>
    <t>www.juliaedithrigby.com</t>
  </si>
  <si>
    <t>Robles</t>
  </si>
  <si>
    <t>Calixto</t>
  </si>
  <si>
    <t>(415) 216-8915</t>
  </si>
  <si>
    <t>calixtorobles@hotmail.com</t>
  </si>
  <si>
    <t>www.calixtoart.com</t>
  </si>
  <si>
    <t>Rocco</t>
  </si>
  <si>
    <t xml:space="preserve">804 Isbel Court                               </t>
  </si>
  <si>
    <t xml:space="preserve">95060                               </t>
  </si>
  <si>
    <t>(831) 713-5487</t>
  </si>
  <si>
    <t>rprocco@yahoo.com</t>
  </si>
  <si>
    <t>www.pattpress.org/bob-rocco/</t>
  </si>
  <si>
    <t>Rodriguez</t>
  </si>
  <si>
    <t>1950 E. 38th Street</t>
  </si>
  <si>
    <t>(650) 670-2754</t>
  </si>
  <si>
    <t>Corazones999@gmail.com</t>
  </si>
  <si>
    <t>Rodriguez Reed</t>
  </si>
  <si>
    <t>Ashley</t>
  </si>
  <si>
    <t>(402) 670-5849</t>
  </si>
  <si>
    <t>ashleyrodriguezreed@gmail.com</t>
  </si>
  <si>
    <t>www.ashleyrodriguezreed.com</t>
  </si>
  <si>
    <t>Rogers</t>
  </si>
  <si>
    <t>Glen</t>
  </si>
  <si>
    <t>Baltasar Izaguirre, #25</t>
  </si>
  <si>
    <t>Centro Historico</t>
  </si>
  <si>
    <t>Mazatlan, Sinaloa</t>
  </si>
  <si>
    <t>82000</t>
  </si>
  <si>
    <t>011 52 669 933 8005</t>
  </si>
  <si>
    <t>Mexico</t>
  </si>
  <si>
    <t>grogarts@gmail.com</t>
  </si>
  <si>
    <t>www.glenrogersart.com</t>
  </si>
  <si>
    <t>4401 San Leandro Street, #11</t>
  </si>
  <si>
    <t>(510) 534-3176</t>
  </si>
  <si>
    <t>blindcat1@aol.com</t>
  </si>
  <si>
    <t>Jon Shannon</t>
  </si>
  <si>
    <t>6117 San Pablo Avenue, Apt 11</t>
  </si>
  <si>
    <t>(510) 580-1882</t>
  </si>
  <si>
    <t>jonshannonrogers@gmail.com</t>
  </si>
  <si>
    <t>Rose</t>
  </si>
  <si>
    <t xml:space="preserve">Elizabeth C </t>
  </si>
  <si>
    <t>1666 Jancey Street</t>
  </si>
  <si>
    <t>Pittsburgh</t>
  </si>
  <si>
    <t>15206</t>
  </si>
  <si>
    <t>(406) 274-8163</t>
  </si>
  <si>
    <t>PA</t>
  </si>
  <si>
    <t>elizabethclairerose@gmail.com</t>
  </si>
  <si>
    <t>www.erosegallery.com</t>
  </si>
  <si>
    <t>Rosenberg</t>
  </si>
  <si>
    <t xml:space="preserve">KC </t>
  </si>
  <si>
    <t>2525 Clement Avenue</t>
  </si>
  <si>
    <t>(510) 504-7913</t>
  </si>
  <si>
    <t>kcrosenberg@cca.edu</t>
  </si>
  <si>
    <t>www.kcrosenberg.com</t>
  </si>
  <si>
    <t>www.dougrossfineart.com</t>
  </si>
  <si>
    <t>Ruggles</t>
  </si>
  <si>
    <t>Joanne Beaune</t>
  </si>
  <si>
    <t>724 Patricia Drive</t>
  </si>
  <si>
    <t>San Luis Obispo</t>
  </si>
  <si>
    <t>93405</t>
  </si>
  <si>
    <t>(805) 543-5968</t>
  </si>
  <si>
    <t>Joanneruggles@gmail.com</t>
  </si>
  <si>
    <t>www.beaulerugglesgraphics.com/</t>
  </si>
  <si>
    <t>Ruiz</t>
  </si>
  <si>
    <t>Luz Marina</t>
  </si>
  <si>
    <t>(510) 282-6545</t>
  </si>
  <si>
    <t xml:space="preserve">luzruizmarina@gmail.com
</t>
  </si>
  <si>
    <t>www.luzmarinaruiz.com</t>
  </si>
  <si>
    <t>Saglam</t>
  </si>
  <si>
    <t>Asli</t>
  </si>
  <si>
    <t>Hadassah Ein Kerem</t>
  </si>
  <si>
    <t>24/14 34340</t>
  </si>
  <si>
    <t>Levent-Istanbul</t>
  </si>
  <si>
    <t>aslisaglam@gmail.com</t>
  </si>
  <si>
    <t>aslisaglam.com/project/vita-preziosa-linocut-series/</t>
  </si>
  <si>
    <t>Omer Gezdur pays</t>
  </si>
  <si>
    <t>Sances</t>
  </si>
  <si>
    <t>Jos</t>
  </si>
  <si>
    <t>2310 9th Avenue</t>
  </si>
  <si>
    <t>(510) 845-8835</t>
  </si>
  <si>
    <t>jos@unionbug.com</t>
  </si>
  <si>
    <t>Sanders</t>
  </si>
  <si>
    <t xml:space="preserve">Denese </t>
  </si>
  <si>
    <t>1230 Fremont Boulevard</t>
  </si>
  <si>
    <t>(831) 236-8636</t>
  </si>
  <si>
    <t>info@opengroundstudios.com</t>
  </si>
  <si>
    <t>www.opengroundstudios.com</t>
  </si>
  <si>
    <t>Schirmer</t>
  </si>
  <si>
    <t>Skye</t>
  </si>
  <si>
    <t>3135 Adeline Street</t>
  </si>
  <si>
    <t>(978) 886-3593</t>
  </si>
  <si>
    <t>sschirm8@gmail.com</t>
  </si>
  <si>
    <t>Schweitzer</t>
  </si>
  <si>
    <t>Masha</t>
  </si>
  <si>
    <t>9626 Monte Mar Drive</t>
  </si>
  <si>
    <t>90035-4016</t>
  </si>
  <si>
    <t>(310) 558-0169</t>
  </si>
  <si>
    <t>bpschw@earthlink.net</t>
  </si>
  <si>
    <t>Sears</t>
  </si>
  <si>
    <t xml:space="preserve">Georgia A </t>
  </si>
  <si>
    <t>80 Blackburn Street, Apt. 217</t>
  </si>
  <si>
    <t>(831) 427-2043</t>
  </si>
  <si>
    <t>georgiasears2@gmail.com</t>
  </si>
  <si>
    <t>Seltzer</t>
  </si>
  <si>
    <t>Sheryl Smith</t>
  </si>
  <si>
    <t>1473 Bluebird Canyon Drive</t>
  </si>
  <si>
    <t>Laguna Beach</t>
  </si>
  <si>
    <t>92651</t>
  </si>
  <si>
    <t>(949) 436-0522</t>
  </si>
  <si>
    <t xml:space="preserve">sherylsmithseltzer@gmail.com </t>
  </si>
  <si>
    <t>www.sherylsmithseltzer.com</t>
  </si>
  <si>
    <t>Shaw</t>
  </si>
  <si>
    <t>Marsha</t>
  </si>
  <si>
    <t>2060 Grove Street</t>
  </si>
  <si>
    <t>(805) 459-5087</t>
  </si>
  <si>
    <t>paintingpony@hotmail.com</t>
  </si>
  <si>
    <t>Siberell</t>
  </si>
  <si>
    <t>Anne Hicks</t>
  </si>
  <si>
    <t>1041 La Cuesta Road</t>
  </si>
  <si>
    <t>Hillsborough</t>
  </si>
  <si>
    <t>(650) 344-2273</t>
  </si>
  <si>
    <t>ahsiberell@aol.com</t>
  </si>
  <si>
    <t>Sibony</t>
  </si>
  <si>
    <t>2419 Jefferson Avenue, #B</t>
  </si>
  <si>
    <t>(510) 390-2832</t>
  </si>
  <si>
    <t>dsibony@gmail.com</t>
  </si>
  <si>
    <t>Silvester</t>
  </si>
  <si>
    <t xml:space="preserve">Susan </t>
  </si>
  <si>
    <t>5217 Smokewood Court</t>
  </si>
  <si>
    <t>Fair Oaks</t>
  </si>
  <si>
    <t>95628</t>
  </si>
  <si>
    <t>(916) 320-7803</t>
  </si>
  <si>
    <t>susan.silvester@gmail.com</t>
  </si>
  <si>
    <t>Simmel</t>
  </si>
  <si>
    <t>P. O. Box 232</t>
  </si>
  <si>
    <t>Vineburg</t>
  </si>
  <si>
    <t>95487-0232</t>
  </si>
  <si>
    <t>(707) 966-2731</t>
  </si>
  <si>
    <t>studio@lindasimmel.com</t>
  </si>
  <si>
    <t>www.lindasimmel.com</t>
  </si>
  <si>
    <t>Simons</t>
  </si>
  <si>
    <t>2675 Las Aromas</t>
  </si>
  <si>
    <t>94611-3013</t>
  </si>
  <si>
    <t>(510) 482-1585</t>
  </si>
  <si>
    <t>simons@hnu.edu</t>
  </si>
  <si>
    <t>www.robertsimons.com</t>
  </si>
  <si>
    <t>Skoonberg</t>
  </si>
  <si>
    <t>Hannah</t>
  </si>
  <si>
    <t>5527 Shattuck Avenue, #200</t>
  </si>
  <si>
    <t>(404) 644-5517</t>
  </si>
  <si>
    <t>hannah@skoonberg.com</t>
  </si>
  <si>
    <t>www.skoonberg.com</t>
  </si>
  <si>
    <t>Robynn</t>
  </si>
  <si>
    <t>320 Day Valley Road</t>
  </si>
  <si>
    <t>(831) 685-4723</t>
  </si>
  <si>
    <t xml:space="preserve"> robynn@cruzio.com</t>
  </si>
  <si>
    <t>www.robynnsmith.com</t>
  </si>
  <si>
    <t>830 Quail Ridge Lane</t>
  </si>
  <si>
    <t>93908-8945</t>
  </si>
  <si>
    <t>(831) 484-8010</t>
  </si>
  <si>
    <t>desmith44@hotmail.com</t>
  </si>
  <si>
    <t>Smullen</t>
  </si>
  <si>
    <t>Mercy</t>
  </si>
  <si>
    <t>25 Highland Avenue</t>
  </si>
  <si>
    <t>95030</t>
  </si>
  <si>
    <t>(408) 354-9674</t>
  </si>
  <si>
    <t>whitecrow1@comcast.net</t>
  </si>
  <si>
    <t>paper</t>
  </si>
  <si>
    <t>Snow</t>
  </si>
  <si>
    <t>Maryly</t>
  </si>
  <si>
    <t>7325 Chabot Road</t>
  </si>
  <si>
    <t>(510) 697-1944</t>
  </si>
  <si>
    <t>www.snowstudios.com</t>
  </si>
  <si>
    <t>Sonfield</t>
  </si>
  <si>
    <t>Nikki</t>
  </si>
  <si>
    <t>1417 Cypress Street</t>
  </si>
  <si>
    <t>(510) 701-7402</t>
  </si>
  <si>
    <t>niksonfield@gmail.com</t>
  </si>
  <si>
    <t>Spahr</t>
  </si>
  <si>
    <t>Herlinde</t>
  </si>
  <si>
    <t>88 Evergreen Drive</t>
  </si>
  <si>
    <t>(925) 254-2660</t>
  </si>
  <si>
    <t>herlindespahr@mac.com</t>
  </si>
  <si>
    <t xml:space="preserve">www.herlindespahr.com </t>
  </si>
  <si>
    <t>Spiridonova</t>
  </si>
  <si>
    <t>Tsvetelina</t>
  </si>
  <si>
    <t>Str. 10th, No. 18</t>
  </si>
  <si>
    <t>Simeonovo, 1434</t>
  </si>
  <si>
    <t>Sofia</t>
  </si>
  <si>
    <t>Bulgaria</t>
  </si>
  <si>
    <t>linasimone.art@gmail.com</t>
  </si>
  <si>
    <t>www.artslant.com/global/artists/show/58762-tsvetelina-spiridonova</t>
  </si>
  <si>
    <t>Stasik</t>
  </si>
  <si>
    <t>Andrew</t>
  </si>
  <si>
    <t>395 West Avenue</t>
  </si>
  <si>
    <t>06820</t>
  </si>
  <si>
    <t>(203) 327-7456</t>
  </si>
  <si>
    <t>astasik@optonline.net</t>
  </si>
  <si>
    <t>Livia</t>
  </si>
  <si>
    <t>5212 Shattuck Avenue</t>
  </si>
  <si>
    <t>(510) 508-7259</t>
  </si>
  <si>
    <t>liviastein@mac.com</t>
  </si>
  <si>
    <t>www.liviacstein.com</t>
  </si>
  <si>
    <t>Stewart</t>
  </si>
  <si>
    <t>2354 Fletcher Drive #226</t>
  </si>
  <si>
    <t>90039</t>
  </si>
  <si>
    <t>(323) 666-2035</t>
  </si>
  <si>
    <t>elleestla@roadrunner.com</t>
  </si>
  <si>
    <t>.</t>
  </si>
  <si>
    <t>Stikker</t>
  </si>
  <si>
    <t>16 Los Cerros Drive</t>
  </si>
  <si>
    <t>Greenbrae</t>
  </si>
  <si>
    <t>93904</t>
  </si>
  <si>
    <t>(415) 793-3525</t>
  </si>
  <si>
    <t>stikker.barbara@gmail.com</t>
  </si>
  <si>
    <t>Stone</t>
  </si>
  <si>
    <t>(510) 290-3986</t>
  </si>
  <si>
    <t>jack.wm.stone@gmail.com</t>
  </si>
  <si>
    <t>Storosh</t>
  </si>
  <si>
    <t>Valerie</t>
  </si>
  <si>
    <t>3336 Tilden Avenue, #104</t>
  </si>
  <si>
    <t>90034</t>
  </si>
  <si>
    <t>(310) 880-9248</t>
  </si>
  <si>
    <t>valstoroz@gmail.com</t>
  </si>
  <si>
    <t>www.valeriestorosh.com</t>
  </si>
  <si>
    <t>Strawn</t>
  </si>
  <si>
    <t>Mel</t>
  </si>
  <si>
    <t>8905 Highway 285</t>
  </si>
  <si>
    <t>Salida</t>
  </si>
  <si>
    <t>81201</t>
  </si>
  <si>
    <t>(719) 539 2637</t>
  </si>
  <si>
    <t>CO</t>
  </si>
  <si>
    <t>melstrawn821@gmail.com</t>
  </si>
  <si>
    <t>Sugita</t>
  </si>
  <si>
    <t>Toru</t>
  </si>
  <si>
    <t>925 Jackson Street</t>
  </si>
  <si>
    <t>Albany</t>
  </si>
  <si>
    <t>(510) 559-3562</t>
  </si>
  <si>
    <t>toppi@torusugita.net</t>
  </si>
  <si>
    <t>www.torusugita.net</t>
  </si>
  <si>
    <t>Sullivan</t>
  </si>
  <si>
    <t>Colleen</t>
  </si>
  <si>
    <t>314 Walnut Street</t>
  </si>
  <si>
    <t>Menlo Park</t>
  </si>
  <si>
    <t>94025</t>
  </si>
  <si>
    <t>(650) 327-8911</t>
  </si>
  <si>
    <t>colleen_sullivan@sbcglobal.net</t>
  </si>
  <si>
    <t>Paper Dir</t>
  </si>
  <si>
    <t>Sundgren Smith</t>
  </si>
  <si>
    <t>2971 Wales Lane</t>
  </si>
  <si>
    <t xml:space="preserve">Eureka </t>
  </si>
  <si>
    <t>95503</t>
  </si>
  <si>
    <t>(707) 476-0408</t>
  </si>
  <si>
    <t xml:space="preserve">psundgren3@gmail.com  </t>
  </si>
  <si>
    <t>Szujewska</t>
  </si>
  <si>
    <t>Laurie</t>
  </si>
  <si>
    <t>7045 Toma Lane</t>
  </si>
  <si>
    <t>Penngrove</t>
  </si>
  <si>
    <t>94951</t>
  </si>
  <si>
    <t>(707) 338-1744</t>
  </si>
  <si>
    <t>laurie@ensatinapress.com</t>
  </si>
  <si>
    <t>www.ensatinapress.com</t>
  </si>
  <si>
    <t>Taback</t>
  </si>
  <si>
    <t>Jami</t>
  </si>
  <si>
    <t>3929 Louis Krohn Drive</t>
  </si>
  <si>
    <t>(516) 330-0006</t>
  </si>
  <si>
    <t>jamitaback@gmail.com</t>
  </si>
  <si>
    <t>Takigawa</t>
  </si>
  <si>
    <t>P. O. Box 514</t>
  </si>
  <si>
    <t>(831) 659-2914</t>
  </si>
  <si>
    <t>ptakiartist6@gmail.com</t>
  </si>
  <si>
    <t xml:space="preserve">www.pamelatakigawa.com </t>
  </si>
  <si>
    <t>Tana</t>
  </si>
  <si>
    <t>168 28th Avenue</t>
  </si>
  <si>
    <t>(415) 828-0026</t>
  </si>
  <si>
    <t>elizabeth_tana@yahoo.com</t>
  </si>
  <si>
    <t>www.elizabethana.com</t>
  </si>
  <si>
    <t>Templeton</t>
  </si>
  <si>
    <t>Tracy</t>
  </si>
  <si>
    <t>913 S Sheridan Drive</t>
  </si>
  <si>
    <t xml:space="preserve">Bloomington </t>
  </si>
  <si>
    <t>47401</t>
  </si>
  <si>
    <t>(541) 292-3866</t>
  </si>
  <si>
    <t>tltprints@hotmail.com</t>
  </si>
  <si>
    <t>www.tracytempleton.org</t>
  </si>
  <si>
    <t>Terrell</t>
  </si>
  <si>
    <t>Susana</t>
  </si>
  <si>
    <t>2939 Renwick Way</t>
  </si>
  <si>
    <t>(831) 325-1010</t>
  </si>
  <si>
    <t>ssn.terrell@gmail.com</t>
  </si>
  <si>
    <t>www.terrell-art.com</t>
  </si>
  <si>
    <t>Theobald</t>
  </si>
  <si>
    <t>Jerry</t>
  </si>
  <si>
    <t>4339 Kingswood Drive</t>
  </si>
  <si>
    <t>Concord</t>
  </si>
  <si>
    <t>94518</t>
  </si>
  <si>
    <t>(925) 825-1556</t>
  </si>
  <si>
    <t>jerrytheobald@yahoo.com</t>
  </si>
  <si>
    <t>Theodore</t>
  </si>
  <si>
    <t>2215  35th Avenue</t>
  </si>
  <si>
    <t>(415) 564-3867</t>
  </si>
  <si>
    <t>beboopb@aol.com</t>
  </si>
  <si>
    <t>Thiebaud</t>
  </si>
  <si>
    <t>Wayne</t>
  </si>
  <si>
    <t>1617 7th Avenue</t>
  </si>
  <si>
    <t>95818</t>
  </si>
  <si>
    <t>(916) 447-4980</t>
  </si>
  <si>
    <t>NO EMAIL</t>
  </si>
  <si>
    <t>Tibbon</t>
  </si>
  <si>
    <t>343 Gambier Street</t>
  </si>
  <si>
    <t>94134</t>
  </si>
  <si>
    <t>(415) 586-1272</t>
  </si>
  <si>
    <t>susantibbonart@gmail.com</t>
  </si>
  <si>
    <t>Tolonen</t>
  </si>
  <si>
    <t>Ginger Crawford</t>
  </si>
  <si>
    <t>1530 Hidden Valley Road</t>
  </si>
  <si>
    <t>(831) 428-2654</t>
  </si>
  <si>
    <t xml:space="preserve">www.gingertolonen.com
</t>
  </si>
  <si>
    <t>Torgeson</t>
  </si>
  <si>
    <t>Amy</t>
  </si>
  <si>
    <t>25 Palm Avenue</t>
  </si>
  <si>
    <t>Corte Madera</t>
  </si>
  <si>
    <t>94925</t>
  </si>
  <si>
    <t>(510) 225-5475</t>
  </si>
  <si>
    <t>amytorgeson@gmail.com</t>
  </si>
  <si>
    <t>www.amytorgeson.com</t>
  </si>
  <si>
    <t>Touchon</t>
  </si>
  <si>
    <t>Ouida</t>
  </si>
  <si>
    <t>P. O. Box 1358</t>
  </si>
  <si>
    <t>88046-1358</t>
  </si>
  <si>
    <t>(575) 635-7899</t>
  </si>
  <si>
    <t>ouida@ouidatouchon.com</t>
  </si>
  <si>
    <t>www.ouidatouchon.com</t>
  </si>
  <si>
    <t>Towne</t>
  </si>
  <si>
    <t>409 Greenfield Avenue, #B</t>
  </si>
  <si>
    <t>(415) 455-9103</t>
  </si>
  <si>
    <t>towne.karen@yahoo.com</t>
  </si>
  <si>
    <t>Trubow</t>
  </si>
  <si>
    <t>116 Chestnut Lane</t>
  </si>
  <si>
    <t>San Mateo</t>
  </si>
  <si>
    <t>94403</t>
  </si>
  <si>
    <t>(650) 574-1272</t>
  </si>
  <si>
    <t>susantrubow@comcast.net</t>
  </si>
  <si>
    <t xml:space="preserve"> www.susantrubow1.com</t>
  </si>
  <si>
    <t>Trueba</t>
  </si>
  <si>
    <t>1011 Lakeside Drive</t>
  </si>
  <si>
    <t xml:space="preserve">(831) 239-9613 
</t>
  </si>
  <si>
    <t xml:space="preserve">
frank.trueba@yahoo.com</t>
  </si>
  <si>
    <t>www.franktrueba.com</t>
  </si>
  <si>
    <t>Tzvetin</t>
  </si>
  <si>
    <t>6412 Hagen Blvd.</t>
  </si>
  <si>
    <t>El Cerrrito</t>
  </si>
  <si>
    <t>(510) 236-7797</t>
  </si>
  <si>
    <t>eytzv@aol.com</t>
  </si>
  <si>
    <t>www.yamadatzvetin.com</t>
  </si>
  <si>
    <t>Urbach</t>
  </si>
  <si>
    <t>Lilly M.</t>
  </si>
  <si>
    <t>1400 Geary Street, #5G</t>
  </si>
  <si>
    <t>(415) 563-8707</t>
  </si>
  <si>
    <t>omali1927@gmail.com</t>
  </si>
  <si>
    <t>Valesco</t>
  </si>
  <si>
    <t>Big Ink</t>
  </si>
  <si>
    <t>1901 Schiller Street</t>
  </si>
  <si>
    <t>(510) 504-6626</t>
  </si>
  <si>
    <t>fvalesco@gmail.com</t>
  </si>
  <si>
    <t>www.sites.google.com/site/francesvalescoart/</t>
  </si>
  <si>
    <t>Valley</t>
  </si>
  <si>
    <t xml:space="preserve">Cianna </t>
  </si>
  <si>
    <t>873 42nd Street</t>
  </si>
  <si>
    <t xml:space="preserve">Oakland </t>
  </si>
  <si>
    <t>(808) 385-6116</t>
  </si>
  <si>
    <t>ciannavalley@gmail.com</t>
  </si>
  <si>
    <t>www.ciannavalley.com</t>
  </si>
  <si>
    <t>Vanderheiden</t>
  </si>
  <si>
    <t>Painted Tongue Press</t>
  </si>
  <si>
    <t>730 29th Street, #101</t>
  </si>
  <si>
    <t>(510) 593-4221</t>
  </si>
  <si>
    <t>kim@kimvanderheiden.com</t>
  </si>
  <si>
    <t>www.kimvanderheiden.com</t>
  </si>
  <si>
    <t>Venturelli</t>
  </si>
  <si>
    <t>P. O. Box 4</t>
  </si>
  <si>
    <t>Fiddletown</t>
  </si>
  <si>
    <t>95629</t>
  </si>
  <si>
    <t>(209) 245-6002</t>
  </si>
  <si>
    <t>kventurelli@peoplepc.com</t>
  </si>
  <si>
    <t>www.katherineventurelli.com</t>
  </si>
  <si>
    <t>Vientulis</t>
  </si>
  <si>
    <t>Sylvia</t>
  </si>
  <si>
    <t>165 Seal Rock Drive</t>
  </si>
  <si>
    <t>(415) 215-8310</t>
  </si>
  <si>
    <t>vientulis@icloud.com</t>
  </si>
  <si>
    <t>www.hanumette.com</t>
  </si>
  <si>
    <t>Villasenor</t>
  </si>
  <si>
    <t>3269 Maple Avenue</t>
  </si>
  <si>
    <t>(415) 699-5026</t>
  </si>
  <si>
    <t>petervillasenor@yahoo.com</t>
  </si>
  <si>
    <t>www.etsy.com/shop/PeteVillaArts</t>
  </si>
  <si>
    <t>Viramontes</t>
  </si>
  <si>
    <t>Xavier</t>
  </si>
  <si>
    <t>2996 19th Street</t>
  </si>
  <si>
    <t>San Pablo</t>
  </si>
  <si>
    <t>94806</t>
  </si>
  <si>
    <t>(510) 235-0701</t>
  </si>
  <si>
    <t>xviramontes@att.net</t>
  </si>
  <si>
    <t>www.xavierviramontes.com</t>
  </si>
  <si>
    <t>Wahrhaftig</t>
  </si>
  <si>
    <t>Lila</t>
  </si>
  <si>
    <t>2400 Mariner Square Drive #201</t>
  </si>
  <si>
    <t>510-710-8734</t>
  </si>
  <si>
    <t>art@lilahands.com</t>
  </si>
  <si>
    <t>Wales</t>
  </si>
  <si>
    <t>Monique</t>
  </si>
  <si>
    <t>40681 Jean Road West</t>
  </si>
  <si>
    <t>Oakhurst</t>
  </si>
  <si>
    <t>93644</t>
  </si>
  <si>
    <t>(510) 715-0469</t>
  </si>
  <si>
    <t>mqwales@gmail.com</t>
  </si>
  <si>
    <t>www.redtailmews.com/</t>
  </si>
  <si>
    <t>Walker</t>
  </si>
  <si>
    <t>Sandy</t>
  </si>
  <si>
    <t>2822 A Union Street</t>
  </si>
  <si>
    <t>(510) 444-7215</t>
  </si>
  <si>
    <t>sandywalker@sbcglobal.net</t>
  </si>
  <si>
    <t>www.sandywalker.com</t>
  </si>
  <si>
    <t>Walters</t>
  </si>
  <si>
    <t>Sylvia Solochek</t>
  </si>
  <si>
    <t>5217 Harbord Drive</t>
  </si>
  <si>
    <t>(510) 653-6617</t>
  </si>
  <si>
    <t xml:space="preserve">swalters@sfsu.edu </t>
  </si>
  <si>
    <t>www.sylviasolochekwalters.com</t>
  </si>
  <si>
    <t>Wang</t>
  </si>
  <si>
    <t>Yishu</t>
  </si>
  <si>
    <t>1314 Gateview Avenue, Unit A</t>
  </si>
  <si>
    <t>94130</t>
  </si>
  <si>
    <t>(415) 967-9957</t>
  </si>
  <si>
    <t>yishuwang33@gmail.com</t>
  </si>
  <si>
    <t>Warinner</t>
  </si>
  <si>
    <t xml:space="preserve">Katherine </t>
  </si>
  <si>
    <t>183 The Alameda Avenue</t>
  </si>
  <si>
    <t>(415) 827-0472</t>
  </si>
  <si>
    <t>kw@katherinewarinner.com</t>
  </si>
  <si>
    <t>www.katherinewarinner.com</t>
  </si>
  <si>
    <t>Weare</t>
  </si>
  <si>
    <t>Shane</t>
  </si>
  <si>
    <t>6449 Harwood Avenue</t>
  </si>
  <si>
    <t>(707) 527-6002</t>
  </si>
  <si>
    <t>shaneweare@netscape.net</t>
  </si>
  <si>
    <t>Wedding</t>
  </si>
  <si>
    <t>Celia</t>
  </si>
  <si>
    <t>911 Moraga Avenue</t>
  </si>
  <si>
    <t>(510) 653-6575</t>
  </si>
  <si>
    <t>veridian66@aol.com</t>
  </si>
  <si>
    <t>www.celiawedding.com</t>
  </si>
  <si>
    <t>Weinstein</t>
  </si>
  <si>
    <t>Bonnie</t>
  </si>
  <si>
    <t>375 Winfield Street</t>
  </si>
  <si>
    <t>(415) 824-8730</t>
  </si>
  <si>
    <t>giobon@comcast.net</t>
  </si>
  <si>
    <t>Wesler</t>
  </si>
  <si>
    <t>Karen "Moose"</t>
  </si>
  <si>
    <t>525 Lewis Avenue</t>
  </si>
  <si>
    <t>(510) 569-2857</t>
  </si>
  <si>
    <t>moose@doodlecity.com</t>
  </si>
  <si>
    <t>www.doodlecity.com</t>
  </si>
  <si>
    <t>West</t>
  </si>
  <si>
    <t>451 Tuttle Avenue</t>
  </si>
  <si>
    <t>(831) 319-0206</t>
  </si>
  <si>
    <t xml:space="preserve">melissa@mswest.com </t>
  </si>
  <si>
    <t>www.mswest.com</t>
  </si>
  <si>
    <t>Westerman</t>
  </si>
  <si>
    <t>Donna Day</t>
  </si>
  <si>
    <t>36 Camino Del Diablo</t>
  </si>
  <si>
    <t>(949) 677-0642</t>
  </si>
  <si>
    <t>dwesterman@roadrunner.com</t>
  </si>
  <si>
    <t>www.donnawesterman.com</t>
  </si>
  <si>
    <t>Whorf</t>
  </si>
  <si>
    <t xml:space="preserve">Sarah </t>
  </si>
  <si>
    <t>2434 18th Street</t>
  </si>
  <si>
    <t>95501</t>
  </si>
  <si>
    <t>(707) 4768914</t>
  </si>
  <si>
    <t>sw51@humboldt.edu</t>
  </si>
  <si>
    <t>Did not send transfer</t>
  </si>
  <si>
    <t>Wiesblott</t>
  </si>
  <si>
    <t>2446 Kipana Avenue</t>
  </si>
  <si>
    <t>Ventura</t>
  </si>
  <si>
    <t>93001</t>
  </si>
  <si>
    <t>(805) 815-5053</t>
  </si>
  <si>
    <t>mwiesblott@gmail.com</t>
  </si>
  <si>
    <t>www.monicawiesblott.com</t>
  </si>
  <si>
    <t>Wiley</t>
  </si>
  <si>
    <t>William T</t>
  </si>
  <si>
    <t>640 Santana Road</t>
  </si>
  <si>
    <t>Novato</t>
  </si>
  <si>
    <t>94945-1531</t>
  </si>
  <si>
    <t>www.williamtwiley.com</t>
  </si>
  <si>
    <t>Wilson</t>
  </si>
  <si>
    <t>360 Monte Vista</t>
  </si>
  <si>
    <t>(215) 589-4333</t>
  </si>
  <si>
    <t>www.michellewilsonprojects.com</t>
  </si>
  <si>
    <t>Everett</t>
  </si>
  <si>
    <t>P. O. Box 872</t>
  </si>
  <si>
    <t>Occidental</t>
  </si>
  <si>
    <t>95465</t>
  </si>
  <si>
    <t>(707) 874-2433</t>
  </si>
  <si>
    <t>dellarosa10@gmail.com</t>
  </si>
  <si>
    <t>www.camaradodesigns.com</t>
  </si>
  <si>
    <t>Emil</t>
  </si>
  <si>
    <t>3838 18th Street</t>
  </si>
  <si>
    <t>(213) 705-3453</t>
  </si>
  <si>
    <t>emilsw@yahoo.com</t>
  </si>
  <si>
    <t>www.emilwilsonart.com</t>
  </si>
  <si>
    <t>Winer</t>
  </si>
  <si>
    <t>819 Alvarado Street</t>
  </si>
  <si>
    <t>(415) 282-3048</t>
  </si>
  <si>
    <t>mostlymonotypes@yahoo.com</t>
  </si>
  <si>
    <t>www.bvrstudio.com</t>
  </si>
  <si>
    <t>Joram Altman,husand</t>
  </si>
  <si>
    <t>Woodburn</t>
  </si>
  <si>
    <t>1724 Calle Poniente</t>
  </si>
  <si>
    <t>93101</t>
  </si>
  <si>
    <t>(805) 563-9668</t>
  </si>
  <si>
    <t>saramwoodburn@gmail.com</t>
  </si>
  <si>
    <t>sarawoodburn.wordpress.com</t>
  </si>
  <si>
    <t>Woodward</t>
  </si>
  <si>
    <t>George</t>
  </si>
  <si>
    <t>501 Via Casitas, #710</t>
  </si>
  <si>
    <t>94904-1934</t>
  </si>
  <si>
    <t>(415) 464-1669</t>
  </si>
  <si>
    <t>721woodward@gmail.com</t>
  </si>
  <si>
    <t>www.georgewoodwardart.wordpress.com</t>
  </si>
  <si>
    <t>Wu</t>
  </si>
  <si>
    <t xml:space="preserve">Helen </t>
  </si>
  <si>
    <t>5514 Zara Avenue</t>
  </si>
  <si>
    <t>(510) 507-2721</t>
  </si>
  <si>
    <t>hwu237@gmail.com</t>
  </si>
  <si>
    <t>www.helenhwu.weebly.com</t>
  </si>
  <si>
    <t>Wylde</t>
  </si>
  <si>
    <t xml:space="preserve">Nanette </t>
  </si>
  <si>
    <t>(650) 454-4714</t>
  </si>
  <si>
    <t>csp_nanwylde@preneo.org</t>
  </si>
  <si>
    <t>www.preneo.org/nwylde</t>
  </si>
  <si>
    <t>Yoshizawa</t>
  </si>
  <si>
    <t>2688 Marsh Drive</t>
  </si>
  <si>
    <t>San Ramon</t>
  </si>
  <si>
    <t>94583</t>
  </si>
  <si>
    <t>(925) 866-2811</t>
  </si>
  <si>
    <t>lindayoshizawa@gmail.com</t>
  </si>
  <si>
    <t>www.lindayoshizawaimpressions.com</t>
  </si>
  <si>
    <t>Zupcic</t>
  </si>
  <si>
    <t xml:space="preserve">Linda </t>
  </si>
  <si>
    <t>24937 Auberry Road</t>
  </si>
  <si>
    <t>Clovis</t>
  </si>
  <si>
    <t>93619</t>
  </si>
  <si>
    <t>(559) 593-3656</t>
  </si>
  <si>
    <t>lzupcic@netptc.net</t>
  </si>
  <si>
    <t>www.blueoakart.vpweb.com</t>
  </si>
  <si>
    <t>Σ = emeritus member 80+ years</t>
  </si>
  <si>
    <r>
      <rPr>
        <b/>
        <sz val="10"/>
        <rFont val="Arial"/>
      </rPr>
      <t>B</t>
    </r>
    <r>
      <rPr>
        <sz val="10"/>
        <rFont val="Arial"/>
      </rPr>
      <t xml:space="preserve">irlik Sokak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</si>
</sst>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/d/yyyy\ h:mm:ss"/>
    <numFmt numFmtId="165" formatCode="m\-yyyy"/>
    <numFmt numFmtId="166" formatCode="&quot;@&quot;"/>
  </numFmts>
  <fonts count="46" x14ac:knownFonts="1">
    <font>
      <sz val="10"/>
      <color rgb="FF000000"/>
      <name val="Arial"/>
    </font>
    <font>
      <b/>
      <sz val="9"/>
      <color rgb="FF000000"/>
      <name val="Trebuchet MS"/>
    </font>
    <font>
      <sz val="10"/>
      <name val="Arial"/>
    </font>
    <font>
      <i/>
      <sz val="10"/>
      <name val="Trebuchet MS"/>
    </font>
    <font>
      <sz val="9"/>
      <color rgb="FF000000"/>
      <name val="Trebuchet MS"/>
    </font>
    <font>
      <sz val="10"/>
      <name val="Trebuchet MS"/>
    </font>
    <font>
      <b/>
      <sz val="9"/>
      <name val="Trebuchet MS"/>
    </font>
    <font>
      <b/>
      <sz val="10"/>
      <name val="Arial"/>
    </font>
    <font>
      <u/>
      <sz val="9"/>
      <name val="Trebuchet MS"/>
    </font>
    <font>
      <sz val="9"/>
      <name val="Trebuchet MS"/>
    </font>
    <font>
      <u/>
      <sz val="9"/>
      <color rgb="FF0000FF"/>
      <name val="Trebuchet MS"/>
    </font>
    <font>
      <strike/>
      <sz val="9"/>
      <name val="Trebuchet MS"/>
    </font>
    <font>
      <strike/>
      <sz val="10"/>
      <name val="Trebuchet MS"/>
    </font>
    <font>
      <strike/>
      <sz val="10"/>
      <name val="Arial"/>
    </font>
    <font>
      <b/>
      <sz val="12"/>
      <color rgb="FF000000"/>
      <name val="Trebuchet MS"/>
    </font>
    <font>
      <u/>
      <sz val="9"/>
      <color rgb="FF0000FF"/>
      <name val="Trebuchet MS"/>
    </font>
    <font>
      <u/>
      <sz val="9"/>
      <color rgb="FF0000FF"/>
      <name val="Trebuchet MS"/>
    </font>
    <font>
      <sz val="9"/>
      <name val="Arial"/>
    </font>
    <font>
      <strike/>
      <sz val="9"/>
      <color rgb="FF000000"/>
      <name val="Trebuchet MS"/>
    </font>
    <font>
      <u/>
      <sz val="9"/>
      <color rgb="FF0000FF"/>
      <name val="Trebuchet MS"/>
    </font>
    <font>
      <u/>
      <sz val="9"/>
      <color rgb="FF0000FF"/>
      <name val="Trebuchet MS"/>
    </font>
    <font>
      <u/>
      <sz val="9"/>
      <color rgb="FF0000FF"/>
      <name val="Trebuchet MS"/>
    </font>
    <font>
      <u/>
      <sz val="9"/>
      <color rgb="FF0000FF"/>
      <name val="Trebuchet MS"/>
    </font>
    <font>
      <u/>
      <sz val="9"/>
      <color rgb="FF0000D4"/>
      <name val="Trebuchet MS"/>
    </font>
    <font>
      <u/>
      <sz val="10"/>
      <color rgb="FF0000FF"/>
      <name val="Arial"/>
    </font>
    <font>
      <sz val="9"/>
      <color rgb="FF0000FF"/>
      <name val="Trebuchet MS"/>
    </font>
    <font>
      <u/>
      <sz val="9"/>
      <color rgb="FF0000FF"/>
      <name val="Trebuchet MS"/>
    </font>
    <font>
      <u/>
      <sz val="9"/>
      <color rgb="FF0000FF"/>
      <name val="Trebuchet MS"/>
    </font>
    <font>
      <u/>
      <sz val="9"/>
      <color rgb="FF0000FF"/>
      <name val="Trebuchet MS"/>
    </font>
    <font>
      <u/>
      <sz val="9"/>
      <color rgb="FF0000FF"/>
      <name val="Trebuchet MS"/>
    </font>
    <font>
      <sz val="10"/>
      <color rgb="FF000000"/>
      <name val="Trebuchet MS"/>
    </font>
    <font>
      <u/>
      <sz val="9"/>
      <color rgb="FF0000FF"/>
      <name val="Trebuchet MS"/>
    </font>
    <font>
      <b/>
      <sz val="10"/>
      <name val="Arial"/>
    </font>
    <font>
      <u/>
      <sz val="9"/>
      <color rgb="FF0000FF"/>
      <name val="Trebuchet MS"/>
    </font>
    <font>
      <strike/>
      <sz val="10"/>
      <color rgb="FF000000"/>
      <name val="Trebuchet MS"/>
    </font>
    <font>
      <u/>
      <sz val="9"/>
      <color rgb="FF0000FF"/>
      <name val="Arial"/>
    </font>
    <font>
      <strike/>
      <sz val="10"/>
      <name val="Arial"/>
    </font>
    <font>
      <u/>
      <sz val="10"/>
      <color rgb="FF0000FF"/>
      <name val="Arial"/>
    </font>
    <font>
      <u/>
      <sz val="9"/>
      <color rgb="FF0000FF"/>
      <name val="Trebuchet MS"/>
    </font>
    <font>
      <u/>
      <sz val="9"/>
      <color rgb="FF0000FF"/>
      <name val="Trebuchet MS"/>
    </font>
    <font>
      <u/>
      <sz val="9"/>
      <name val="Trebuchet MS"/>
    </font>
    <font>
      <b/>
      <sz val="15"/>
      <color theme="3"/>
      <name val="Calibri"/>
      <family val="2"/>
      <scheme val="minor"/>
    </font>
    <font>
      <u/>
      <sz val="10"/>
      <name val="Arial"/>
    </font>
    <font>
      <i/>
      <sz val="10"/>
      <name val="Arial"/>
    </font>
    <font>
      <b/>
      <u/>
      <sz val="10"/>
      <name val="Arial"/>
    </font>
    <font>
      <b/>
      <sz val="11"/>
      <name val="Calibri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DDDDD"/>
        <bgColor rgb="FFDDDDDD"/>
      </patternFill>
    </fill>
    <fill>
      <patternFill patternType="solid">
        <fgColor rgb="FFEEEEEE"/>
        <bgColor rgb="FFEEEEEE"/>
      </patternFill>
    </fill>
    <fill>
      <patternFill patternType="solid">
        <fgColor rgb="FFB6D7A8"/>
        <bgColor rgb="FFB6D7A8"/>
      </patternFill>
    </fill>
    <fill>
      <patternFill patternType="solid">
        <fgColor rgb="FFEFEFEF"/>
        <bgColor rgb="FFEFEFEF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  <fill>
      <patternFill patternType="solid">
        <fgColor rgb="FFFCE5CD"/>
        <bgColor rgb="FFFCE5CD"/>
      </patternFill>
    </fill>
    <fill>
      <patternFill patternType="solid">
        <fgColor rgb="FFD9D2E9"/>
        <bgColor rgb="FFD9D2E9"/>
      </patternFill>
    </fill>
    <fill>
      <patternFill patternType="solid">
        <fgColor rgb="FFA2C4C9"/>
        <bgColor rgb="FFA2C4C9"/>
      </patternFill>
    </fill>
    <fill>
      <patternFill patternType="solid">
        <fgColor rgb="FFD0E0E3"/>
        <bgColor rgb="FFD0E0E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B6D7A8"/>
      </patternFill>
    </fill>
    <fill>
      <patternFill patternType="solid">
        <fgColor theme="0"/>
        <bgColor rgb="FFEFEFEF"/>
      </patternFill>
    </fill>
    <fill>
      <patternFill patternType="solid">
        <fgColor theme="0"/>
        <bgColor rgb="FFCFE2F3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rgb="FFF3F3F3"/>
      </patternFill>
    </fill>
    <fill>
      <patternFill patternType="solid">
        <fgColor theme="0"/>
        <bgColor rgb="FFD0E0E3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1" fillId="0" borderId="1" applyNumberFormat="0" applyFill="0" applyAlignment="0" applyProtection="0"/>
  </cellStyleXfs>
  <cellXfs count="276">
    <xf numFmtId="0" fontId="0" fillId="0" borderId="0" xfId="0" applyFont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wrapText="1"/>
    </xf>
    <xf numFmtId="164" fontId="4" fillId="2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164" fontId="4" fillId="2" borderId="0" xfId="0" applyNumberFormat="1" applyFont="1" applyFill="1" applyAlignment="1">
      <alignment horizontal="left" vertical="top" wrapText="1"/>
    </xf>
    <xf numFmtId="164" fontId="4" fillId="2" borderId="0" xfId="0" applyNumberFormat="1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center" wrapText="1"/>
    </xf>
    <xf numFmtId="49" fontId="4" fillId="2" borderId="0" xfId="0" applyNumberFormat="1" applyFont="1" applyFill="1" applyAlignment="1">
      <alignment horizontal="left" vertical="top" wrapText="1"/>
    </xf>
    <xf numFmtId="164" fontId="2" fillId="4" borderId="0" xfId="0" applyNumberFormat="1" applyFont="1" applyFill="1" applyAlignment="1">
      <alignment wrapText="1"/>
    </xf>
    <xf numFmtId="0" fontId="2" fillId="4" borderId="0" xfId="0" applyFont="1" applyFill="1" applyAlignment="1">
      <alignment wrapText="1"/>
    </xf>
    <xf numFmtId="0" fontId="8" fillId="2" borderId="0" xfId="0" applyFont="1" applyFill="1" applyAlignment="1">
      <alignment horizontal="left" vertical="top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49" fontId="9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9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164" fontId="2" fillId="0" borderId="0" xfId="0" applyNumberFormat="1" applyFont="1" applyAlignment="1">
      <alignment wrapText="1"/>
    </xf>
    <xf numFmtId="0" fontId="10" fillId="0" borderId="0" xfId="0" applyFont="1" applyAlignment="1">
      <alignment horizontal="left" wrapText="1"/>
    </xf>
    <xf numFmtId="164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center" wrapText="1"/>
    </xf>
    <xf numFmtId="0" fontId="9" fillId="0" borderId="0" xfId="0" applyFont="1" applyAlignment="1">
      <alignment horizontal="left" wrapText="1"/>
    </xf>
    <xf numFmtId="0" fontId="1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2" fillId="5" borderId="0" xfId="0" applyFont="1" applyFill="1" applyAlignment="1">
      <alignment horizontal="center" wrapText="1"/>
    </xf>
    <xf numFmtId="0" fontId="14" fillId="6" borderId="0" xfId="0" applyFont="1" applyFill="1" applyAlignment="1">
      <alignment horizontal="left" vertical="top" wrapText="1"/>
    </xf>
    <xf numFmtId="0" fontId="2" fillId="5" borderId="0" xfId="0" applyFont="1" applyFill="1" applyAlignment="1">
      <alignment horizontal="center" vertical="center" wrapText="1"/>
    </xf>
    <xf numFmtId="164" fontId="4" fillId="6" borderId="0" xfId="0" applyNumberFormat="1" applyFont="1" applyFill="1" applyAlignment="1">
      <alignment horizontal="left" vertical="top" wrapText="1"/>
    </xf>
    <xf numFmtId="49" fontId="4" fillId="6" borderId="0" xfId="0" applyNumberFormat="1" applyFont="1" applyFill="1" applyAlignment="1">
      <alignment horizontal="left" vertical="top" wrapText="1"/>
    </xf>
    <xf numFmtId="0" fontId="2" fillId="5" borderId="0" xfId="0" applyFont="1" applyFill="1" applyAlignment="1">
      <alignment horizontal="center" wrapText="1"/>
    </xf>
    <xf numFmtId="0" fontId="9" fillId="6" borderId="0" xfId="0" applyFont="1" applyFill="1" applyAlignment="1">
      <alignment horizontal="left" wrapText="1"/>
    </xf>
    <xf numFmtId="164" fontId="4" fillId="7" borderId="0" xfId="0" applyNumberFormat="1" applyFont="1" applyFill="1" applyAlignment="1">
      <alignment horizontal="left" vertical="top" wrapText="1"/>
    </xf>
    <xf numFmtId="0" fontId="9" fillId="6" borderId="0" xfId="0" applyFont="1" applyFill="1" applyAlignment="1">
      <alignment horizontal="left" wrapText="1"/>
    </xf>
    <xf numFmtId="49" fontId="4" fillId="7" borderId="0" xfId="0" applyNumberFormat="1" applyFont="1" applyFill="1" applyAlignment="1">
      <alignment horizontal="left" vertical="top" wrapText="1"/>
    </xf>
    <xf numFmtId="0" fontId="9" fillId="6" borderId="0" xfId="0" applyFont="1" applyFill="1" applyAlignment="1">
      <alignment horizontal="center" wrapText="1"/>
    </xf>
    <xf numFmtId="0" fontId="4" fillId="7" borderId="0" xfId="0" applyFont="1" applyFill="1" applyAlignment="1">
      <alignment horizontal="left" vertical="top" wrapText="1"/>
    </xf>
    <xf numFmtId="0" fontId="5" fillId="6" borderId="0" xfId="0" applyFont="1" applyFill="1" applyAlignment="1">
      <alignment horizontal="center" wrapText="1"/>
    </xf>
    <xf numFmtId="0" fontId="9" fillId="7" borderId="0" xfId="0" applyFont="1" applyFill="1" applyAlignment="1">
      <alignment horizontal="left" wrapText="1"/>
    </xf>
    <xf numFmtId="0" fontId="9" fillId="7" borderId="0" xfId="0" applyFont="1" applyFill="1" applyAlignment="1">
      <alignment horizontal="left" wrapText="1"/>
    </xf>
    <xf numFmtId="0" fontId="9" fillId="7" borderId="0" xfId="0" applyFont="1" applyFill="1" applyAlignment="1">
      <alignment horizontal="center" wrapText="1"/>
    </xf>
    <xf numFmtId="0" fontId="9" fillId="7" borderId="0" xfId="0" applyFont="1" applyFill="1" applyAlignment="1">
      <alignment horizontal="left" wrapText="1"/>
    </xf>
    <xf numFmtId="0" fontId="2" fillId="6" borderId="0" xfId="0" applyFont="1" applyFill="1" applyAlignment="1">
      <alignment horizontal="center" wrapText="1"/>
    </xf>
    <xf numFmtId="0" fontId="5" fillId="7" borderId="0" xfId="0" applyFont="1" applyFill="1" applyAlignment="1">
      <alignment horizontal="center" wrapText="1"/>
    </xf>
    <xf numFmtId="0" fontId="2" fillId="6" borderId="0" xfId="0" applyFont="1" applyFill="1" applyAlignment="1">
      <alignment wrapText="1"/>
    </xf>
    <xf numFmtId="0" fontId="2" fillId="7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0" fontId="15" fillId="2" borderId="0" xfId="0" applyFont="1" applyFill="1" applyAlignment="1">
      <alignment horizontal="left" wrapText="1"/>
    </xf>
    <xf numFmtId="0" fontId="9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164" fontId="4" fillId="9" borderId="0" xfId="0" applyNumberFormat="1" applyFont="1" applyFill="1" applyAlignment="1">
      <alignment horizontal="left" vertical="top" wrapText="1"/>
    </xf>
    <xf numFmtId="164" fontId="4" fillId="9" borderId="0" xfId="0" applyNumberFormat="1" applyFont="1" applyFill="1" applyAlignment="1">
      <alignment horizontal="left" vertical="top" wrapText="1"/>
    </xf>
    <xf numFmtId="0" fontId="4" fillId="9" borderId="0" xfId="0" applyFont="1" applyFill="1" applyAlignment="1">
      <alignment horizontal="left" vertical="top" wrapText="1"/>
    </xf>
    <xf numFmtId="49" fontId="4" fillId="9" borderId="0" xfId="0" applyNumberFormat="1" applyFont="1" applyFill="1" applyAlignment="1">
      <alignment horizontal="left" vertical="top" wrapText="1"/>
    </xf>
    <xf numFmtId="164" fontId="9" fillId="9" borderId="0" xfId="0" applyNumberFormat="1" applyFont="1" applyFill="1" applyAlignment="1">
      <alignment horizontal="left" vertical="top" wrapText="1"/>
    </xf>
    <xf numFmtId="0" fontId="16" fillId="9" borderId="0" xfId="0" applyFont="1" applyFill="1" applyAlignment="1">
      <alignment horizontal="left" wrapText="1"/>
    </xf>
    <xf numFmtId="0" fontId="9" fillId="9" borderId="0" xfId="0" applyFont="1" applyFill="1" applyAlignment="1">
      <alignment horizontal="left" wrapText="1"/>
    </xf>
    <xf numFmtId="0" fontId="9" fillId="9" borderId="0" xfId="0" applyFont="1" applyFill="1" applyAlignment="1">
      <alignment horizontal="center" wrapText="1"/>
    </xf>
    <xf numFmtId="0" fontId="2" fillId="0" borderId="0" xfId="0" applyFont="1" applyAlignment="1">
      <alignment wrapText="1"/>
    </xf>
    <xf numFmtId="0" fontId="9" fillId="9" borderId="0" xfId="0" applyFont="1" applyFill="1" applyAlignment="1">
      <alignment horizontal="left" wrapText="1"/>
    </xf>
    <xf numFmtId="164" fontId="17" fillId="2" borderId="0" xfId="0" applyNumberFormat="1" applyFont="1" applyFill="1" applyAlignment="1">
      <alignment horizontal="left" vertical="top" wrapText="1"/>
    </xf>
    <xf numFmtId="0" fontId="5" fillId="9" borderId="0" xfId="0" applyFont="1" applyFill="1" applyAlignment="1">
      <alignment horizontal="center" wrapText="1"/>
    </xf>
    <xf numFmtId="0" fontId="17" fillId="2" borderId="0" xfId="0" applyFont="1" applyFill="1" applyAlignment="1">
      <alignment horizontal="left" vertical="top" wrapText="1"/>
    </xf>
    <xf numFmtId="49" fontId="17" fillId="2" borderId="0" xfId="0" applyNumberFormat="1" applyFont="1" applyFill="1" applyAlignment="1">
      <alignment horizontal="left" vertical="top" wrapText="1"/>
    </xf>
    <xf numFmtId="0" fontId="2" fillId="9" borderId="0" xfId="0" applyFont="1" applyFill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2" fillId="9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9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5" fillId="5" borderId="0" xfId="0" applyFont="1" applyFill="1" applyAlignment="1">
      <alignment horizontal="center" wrapText="1"/>
    </xf>
    <xf numFmtId="0" fontId="4" fillId="8" borderId="0" xfId="0" applyFont="1" applyFill="1" applyAlignment="1">
      <alignment horizontal="left" vertical="top" wrapText="1"/>
    </xf>
    <xf numFmtId="164" fontId="4" fillId="8" borderId="0" xfId="0" applyNumberFormat="1" applyFont="1" applyFill="1" applyAlignment="1">
      <alignment horizontal="left" vertical="top" wrapText="1"/>
    </xf>
    <xf numFmtId="0" fontId="19" fillId="0" borderId="0" xfId="0" applyFont="1" applyAlignment="1">
      <alignment horizontal="left" wrapText="1"/>
    </xf>
    <xf numFmtId="49" fontId="4" fillId="8" borderId="0" xfId="0" applyNumberFormat="1" applyFont="1" applyFill="1" applyAlignment="1">
      <alignment horizontal="left" vertical="top" wrapText="1"/>
    </xf>
    <xf numFmtId="164" fontId="4" fillId="8" borderId="0" xfId="0" applyNumberFormat="1" applyFont="1" applyFill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5" fillId="5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0" fontId="4" fillId="8" borderId="0" xfId="0" applyFont="1" applyFill="1" applyAlignment="1">
      <alignment wrapText="1"/>
    </xf>
    <xf numFmtId="164" fontId="20" fillId="8" borderId="0" xfId="0" applyNumberFormat="1" applyFont="1" applyFill="1" applyAlignment="1">
      <alignment horizontal="left" vertical="top" wrapText="1"/>
    </xf>
    <xf numFmtId="0" fontId="2" fillId="8" borderId="0" xfId="0" applyFont="1" applyFill="1" applyAlignment="1">
      <alignment horizontal="center" vertical="top" wrapText="1"/>
    </xf>
    <xf numFmtId="166" fontId="4" fillId="8" borderId="0" xfId="0" applyNumberFormat="1" applyFont="1" applyFill="1" applyAlignment="1">
      <alignment horizontal="center" vertical="top" wrapText="1"/>
    </xf>
    <xf numFmtId="0" fontId="2" fillId="0" borderId="0" xfId="0" applyFont="1" applyAlignment="1">
      <alignment vertical="top" wrapText="1"/>
    </xf>
    <xf numFmtId="164" fontId="4" fillId="8" borderId="0" xfId="0" applyNumberFormat="1" applyFont="1" applyFill="1" applyAlignment="1">
      <alignment horizontal="center" vertical="top" wrapText="1"/>
    </xf>
    <xf numFmtId="164" fontId="21" fillId="2" borderId="0" xfId="0" applyNumberFormat="1" applyFont="1" applyFill="1" applyAlignment="1">
      <alignment horizontal="left" vertical="top" wrapText="1"/>
    </xf>
    <xf numFmtId="0" fontId="2" fillId="8" borderId="0" xfId="0" applyFont="1" applyFill="1" applyAlignment="1">
      <alignment horizontal="center" wrapText="1"/>
    </xf>
    <xf numFmtId="0" fontId="9" fillId="6" borderId="0" xfId="0" applyFont="1" applyFill="1" applyAlignment="1">
      <alignment horizontal="center" wrapText="1"/>
    </xf>
    <xf numFmtId="0" fontId="14" fillId="2" borderId="0" xfId="0" applyFont="1" applyFill="1" applyAlignment="1">
      <alignment horizontal="left" vertical="top" wrapText="1"/>
    </xf>
    <xf numFmtId="0" fontId="2" fillId="9" borderId="0" xfId="0" applyFont="1" applyFill="1" applyAlignment="1">
      <alignment horizontal="center" wrapText="1"/>
    </xf>
    <xf numFmtId="0" fontId="9" fillId="8" borderId="0" xfId="0" applyFont="1" applyFill="1" applyAlignment="1">
      <alignment horizontal="left" wrapText="1"/>
    </xf>
    <xf numFmtId="0" fontId="9" fillId="8" borderId="0" xfId="0" applyFont="1" applyFill="1" applyAlignment="1">
      <alignment horizontal="center" wrapText="1"/>
    </xf>
    <xf numFmtId="0" fontId="9" fillId="8" borderId="0" xfId="0" applyFont="1" applyFill="1" applyAlignment="1">
      <alignment horizontal="left" wrapText="1"/>
    </xf>
    <xf numFmtId="0" fontId="5" fillId="8" borderId="0" xfId="0" applyFont="1" applyFill="1" applyAlignment="1">
      <alignment horizontal="center" wrapText="1"/>
    </xf>
    <xf numFmtId="0" fontId="13" fillId="8" borderId="0" xfId="0" applyFont="1" applyFill="1" applyAlignment="1">
      <alignment horizontal="center" wrapText="1"/>
    </xf>
    <xf numFmtId="0" fontId="13" fillId="8" borderId="0" xfId="0" applyFont="1" applyFill="1" applyAlignment="1">
      <alignment wrapText="1"/>
    </xf>
    <xf numFmtId="0" fontId="9" fillId="0" borderId="0" xfId="0" applyFont="1" applyAlignment="1">
      <alignment horizontal="left" vertical="top" wrapText="1"/>
    </xf>
    <xf numFmtId="0" fontId="2" fillId="5" borderId="0" xfId="0" applyFont="1" applyFill="1" applyAlignment="1">
      <alignment wrapText="1"/>
    </xf>
    <xf numFmtId="0" fontId="2" fillId="0" borderId="0" xfId="0" applyFont="1" applyAlignment="1">
      <alignment horizontal="center" vertical="top" wrapText="1"/>
    </xf>
    <xf numFmtId="0" fontId="2" fillId="5" borderId="0" xfId="0" applyFont="1" applyFill="1" applyAlignment="1">
      <alignment horizontal="center" wrapText="1"/>
    </xf>
    <xf numFmtId="49" fontId="9" fillId="0" borderId="0" xfId="0" applyNumberFormat="1" applyFont="1" applyAlignment="1">
      <alignment horizontal="left" vertical="top" wrapText="1"/>
    </xf>
    <xf numFmtId="164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164" fontId="18" fillId="2" borderId="0" xfId="0" applyNumberFormat="1" applyFont="1" applyFill="1" applyAlignment="1">
      <alignment horizontal="left" vertical="top" wrapText="1"/>
    </xf>
    <xf numFmtId="0" fontId="9" fillId="8" borderId="0" xfId="0" applyFont="1" applyFill="1" applyAlignment="1">
      <alignment horizontal="center" wrapText="1"/>
    </xf>
    <xf numFmtId="0" fontId="9" fillId="8" borderId="0" xfId="0" applyFont="1" applyFill="1" applyAlignment="1">
      <alignment horizontal="center" wrapText="1"/>
    </xf>
    <xf numFmtId="0" fontId="5" fillId="8" borderId="0" xfId="0" applyFont="1" applyFill="1" applyAlignment="1">
      <alignment horizont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49" fontId="4" fillId="0" borderId="0" xfId="0" applyNumberFormat="1" applyFont="1" applyAlignment="1">
      <alignment vertical="top" wrapText="1"/>
    </xf>
    <xf numFmtId="0" fontId="22" fillId="0" borderId="0" xfId="0" applyFont="1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2" fillId="5" borderId="0" xfId="0" applyFont="1" applyFill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2" fillId="5" borderId="0" xfId="0" applyFont="1" applyFill="1" applyAlignment="1">
      <alignment horizontal="center" wrapText="1"/>
    </xf>
    <xf numFmtId="164" fontId="23" fillId="2" borderId="0" xfId="0" applyNumberFormat="1" applyFont="1" applyFill="1" applyAlignment="1">
      <alignment horizontal="left" vertical="top" wrapText="1"/>
    </xf>
    <xf numFmtId="164" fontId="9" fillId="2" borderId="0" xfId="0" applyNumberFormat="1" applyFont="1" applyFill="1" applyAlignment="1">
      <alignment horizontal="left" vertical="top" wrapText="1"/>
    </xf>
    <xf numFmtId="164" fontId="24" fillId="0" borderId="0" xfId="0" applyNumberFormat="1" applyFont="1" applyAlignment="1">
      <alignment wrapText="1"/>
    </xf>
    <xf numFmtId="0" fontId="11" fillId="0" borderId="0" xfId="0" applyFont="1" applyAlignment="1">
      <alignment horizontal="center" wrapText="1"/>
    </xf>
    <xf numFmtId="49" fontId="2" fillId="0" borderId="0" xfId="0" applyNumberFormat="1" applyFont="1" applyAlignment="1">
      <alignment wrapText="1"/>
    </xf>
    <xf numFmtId="0" fontId="11" fillId="7" borderId="0" xfId="0" applyFont="1" applyFill="1" applyAlignment="1">
      <alignment horizontal="left" wrapText="1"/>
    </xf>
    <xf numFmtId="0" fontId="11" fillId="7" borderId="0" xfId="0" applyFont="1" applyFill="1" applyAlignment="1">
      <alignment horizontal="center" wrapText="1"/>
    </xf>
    <xf numFmtId="0" fontId="12" fillId="7" borderId="0" xfId="0" applyFont="1" applyFill="1" applyAlignment="1">
      <alignment horizontal="center" wrapText="1"/>
    </xf>
    <xf numFmtId="0" fontId="13" fillId="7" borderId="0" xfId="0" applyFont="1" applyFill="1" applyAlignment="1">
      <alignment horizontal="center" wrapText="1"/>
    </xf>
    <xf numFmtId="0" fontId="25" fillId="2" borderId="0" xfId="0" applyFont="1" applyFill="1" applyAlignment="1">
      <alignment horizontal="left" vertical="top" wrapText="1"/>
    </xf>
    <xf numFmtId="0" fontId="5" fillId="9" borderId="0" xfId="0" applyFont="1" applyFill="1" applyAlignment="1">
      <alignment wrapText="1"/>
    </xf>
    <xf numFmtId="0" fontId="9" fillId="9" borderId="0" xfId="0" applyFont="1" applyFill="1" applyAlignment="1">
      <alignment horizontal="left" wrapText="1"/>
    </xf>
    <xf numFmtId="0" fontId="9" fillId="9" borderId="0" xfId="0" applyFont="1" applyFill="1" applyAlignment="1">
      <alignment horizontal="center" wrapText="1"/>
    </xf>
    <xf numFmtId="0" fontId="5" fillId="9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26" fillId="2" borderId="0" xfId="0" applyFont="1" applyFill="1" applyAlignment="1">
      <alignment horizontal="left" wrapText="1"/>
    </xf>
    <xf numFmtId="0" fontId="27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164" fontId="4" fillId="10" borderId="0" xfId="0" applyNumberFormat="1" applyFont="1" applyFill="1" applyAlignment="1">
      <alignment horizontal="left" vertical="top" wrapText="1"/>
    </xf>
    <xf numFmtId="164" fontId="4" fillId="10" borderId="0" xfId="0" applyNumberFormat="1" applyFont="1" applyFill="1" applyAlignment="1">
      <alignment horizontal="left" vertical="top" wrapText="1"/>
    </xf>
    <xf numFmtId="49" fontId="4" fillId="10" borderId="0" xfId="0" applyNumberFormat="1" applyFont="1" applyFill="1" applyAlignment="1">
      <alignment horizontal="left" vertical="top" wrapText="1"/>
    </xf>
    <xf numFmtId="0" fontId="9" fillId="10" borderId="0" xfId="0" applyFont="1" applyFill="1" applyAlignment="1">
      <alignment horizontal="left" wrapText="1"/>
    </xf>
    <xf numFmtId="0" fontId="9" fillId="10" borderId="0" xfId="0" applyFont="1" applyFill="1" applyAlignment="1">
      <alignment horizontal="center" wrapText="1"/>
    </xf>
    <xf numFmtId="0" fontId="9" fillId="10" borderId="0" xfId="0" applyFont="1" applyFill="1" applyAlignment="1">
      <alignment horizontal="center" wrapText="1"/>
    </xf>
    <xf numFmtId="0" fontId="5" fillId="10" borderId="0" xfId="0" applyFont="1" applyFill="1" applyAlignment="1">
      <alignment horizontal="center" wrapText="1"/>
    </xf>
    <xf numFmtId="0" fontId="2" fillId="10" borderId="0" xfId="0" applyFont="1" applyFill="1" applyAlignment="1">
      <alignment horizontal="center" wrapText="1"/>
    </xf>
    <xf numFmtId="0" fontId="12" fillId="0" borderId="0" xfId="0" applyFont="1" applyAlignment="1">
      <alignment horizontal="center" wrapText="1"/>
    </xf>
    <xf numFmtId="0" fontId="9" fillId="5" borderId="0" xfId="0" applyFont="1" applyFill="1" applyAlignment="1">
      <alignment horizontal="center" wrapText="1"/>
    </xf>
    <xf numFmtId="0" fontId="28" fillId="9" borderId="0" xfId="0" applyFont="1" applyFill="1" applyAlignment="1">
      <alignment horizontal="left" wrapText="1"/>
    </xf>
    <xf numFmtId="164" fontId="29" fillId="2" borderId="0" xfId="0" applyNumberFormat="1" applyFont="1" applyFill="1" applyAlignment="1">
      <alignment horizontal="left" vertical="top" wrapText="1"/>
    </xf>
    <xf numFmtId="0" fontId="30" fillId="0" borderId="0" xfId="0" applyFont="1" applyAlignment="1">
      <alignment horizontal="center" wrapText="1"/>
    </xf>
    <xf numFmtId="0" fontId="31" fillId="7" borderId="0" xfId="0" applyFont="1" applyFill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164" fontId="4" fillId="2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Alignment="1">
      <alignment horizontal="left" vertical="center" wrapText="1"/>
    </xf>
    <xf numFmtId="164" fontId="32" fillId="0" borderId="0" xfId="0" applyNumberFormat="1" applyFont="1" applyAlignment="1">
      <alignment wrapText="1"/>
    </xf>
    <xf numFmtId="0" fontId="13" fillId="7" borderId="0" xfId="0" applyFont="1" applyFill="1" applyAlignment="1">
      <alignment horizontal="center" wrapText="1"/>
    </xf>
    <xf numFmtId="164" fontId="18" fillId="2" borderId="0" xfId="0" applyNumberFormat="1" applyFont="1" applyFill="1" applyAlignment="1">
      <alignment horizontal="left" vertical="top" wrapText="1"/>
    </xf>
    <xf numFmtId="0" fontId="2" fillId="11" borderId="0" xfId="0" applyFont="1" applyFill="1" applyAlignment="1">
      <alignment horizontal="center" wrapText="1"/>
    </xf>
    <xf numFmtId="164" fontId="4" fillId="12" borderId="0" xfId="0" applyNumberFormat="1" applyFont="1" applyFill="1" applyAlignment="1">
      <alignment horizontal="left" vertical="top" wrapText="1"/>
    </xf>
    <xf numFmtId="49" fontId="4" fillId="12" borderId="0" xfId="0" applyNumberFormat="1" applyFont="1" applyFill="1" applyAlignment="1">
      <alignment horizontal="left" vertical="top" wrapText="1"/>
    </xf>
    <xf numFmtId="164" fontId="2" fillId="2" borderId="0" xfId="0" applyNumberFormat="1" applyFont="1" applyFill="1" applyAlignment="1">
      <alignment wrapText="1"/>
    </xf>
    <xf numFmtId="0" fontId="4" fillId="12" borderId="0" xfId="0" applyFont="1" applyFill="1" applyAlignment="1">
      <alignment horizontal="left" vertical="top" wrapText="1"/>
    </xf>
    <xf numFmtId="0" fontId="33" fillId="12" borderId="0" xfId="0" applyFont="1" applyFill="1" applyAlignment="1">
      <alignment horizontal="left" wrapText="1"/>
    </xf>
    <xf numFmtId="49" fontId="17" fillId="2" borderId="0" xfId="0" applyNumberFormat="1" applyFont="1" applyFill="1" applyAlignment="1">
      <alignment horizontal="left" vertical="top" wrapText="1"/>
    </xf>
    <xf numFmtId="0" fontId="18" fillId="7" borderId="0" xfId="0" applyFont="1" applyFill="1" applyAlignment="1">
      <alignment horizontal="left" wrapText="1"/>
    </xf>
    <xf numFmtId="0" fontId="18" fillId="7" borderId="0" xfId="0" applyFont="1" applyFill="1" applyAlignment="1">
      <alignment horizontal="center" wrapText="1"/>
    </xf>
    <xf numFmtId="0" fontId="34" fillId="7" borderId="0" xfId="0" applyFont="1" applyFill="1" applyAlignment="1">
      <alignment horizontal="center" wrapText="1"/>
    </xf>
    <xf numFmtId="0" fontId="17" fillId="0" borderId="0" xfId="0" applyFont="1" applyAlignment="1">
      <alignment vertical="top" wrapText="1"/>
    </xf>
    <xf numFmtId="0" fontId="2" fillId="2" borderId="0" xfId="0" applyFont="1" applyFill="1" applyAlignment="1">
      <alignment wrapText="1"/>
    </xf>
    <xf numFmtId="0" fontId="35" fillId="0" borderId="0" xfId="0" applyFont="1" applyAlignment="1">
      <alignment horizontal="left" wrapText="1"/>
    </xf>
    <xf numFmtId="0" fontId="17" fillId="0" borderId="0" xfId="0" applyFont="1" applyAlignment="1">
      <alignment horizontal="center" wrapText="1"/>
    </xf>
    <xf numFmtId="0" fontId="5" fillId="8" borderId="0" xfId="0" applyFont="1" applyFill="1" applyAlignment="1">
      <alignment wrapText="1"/>
    </xf>
    <xf numFmtId="0" fontId="2" fillId="8" borderId="0" xfId="0" applyFont="1" applyFill="1" applyAlignment="1">
      <alignment wrapText="1"/>
    </xf>
    <xf numFmtId="49" fontId="9" fillId="0" borderId="0" xfId="0" applyNumberFormat="1" applyFont="1" applyAlignment="1">
      <alignment horizontal="left" wrapText="1"/>
    </xf>
    <xf numFmtId="0" fontId="32" fillId="2" borderId="0" xfId="0" applyFont="1" applyFill="1" applyAlignment="1">
      <alignment horizontal="center" wrapText="1"/>
    </xf>
    <xf numFmtId="0" fontId="32" fillId="0" borderId="0" xfId="0" applyFont="1" applyAlignment="1">
      <alignment horizontal="center" wrapText="1"/>
    </xf>
    <xf numFmtId="0" fontId="32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37" fillId="0" borderId="0" xfId="0" applyFont="1" applyAlignment="1">
      <alignment wrapText="1"/>
    </xf>
    <xf numFmtId="0" fontId="4" fillId="0" borderId="0" xfId="0" applyFont="1" applyAlignment="1">
      <alignment wrapText="1"/>
    </xf>
    <xf numFmtId="49" fontId="4" fillId="0" borderId="0" xfId="0" applyNumberFormat="1" applyFont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wrapText="1"/>
    </xf>
    <xf numFmtId="164" fontId="38" fillId="8" borderId="0" xfId="0" applyNumberFormat="1" applyFont="1" applyFill="1" applyAlignment="1">
      <alignment horizontal="left" vertical="top" wrapText="1"/>
    </xf>
    <xf numFmtId="0" fontId="39" fillId="8" borderId="0" xfId="0" applyFont="1" applyFill="1" applyAlignment="1">
      <alignment horizontal="left" wrapText="1"/>
    </xf>
    <xf numFmtId="164" fontId="40" fillId="2" borderId="0" xfId="0" applyNumberFormat="1" applyFont="1" applyFill="1" applyAlignment="1">
      <alignment horizontal="left" vertical="top" wrapText="1"/>
    </xf>
    <xf numFmtId="0" fontId="9" fillId="2" borderId="0" xfId="0" applyFont="1" applyFill="1" applyAlignment="1">
      <alignment horizontal="left" wrapText="1"/>
    </xf>
    <xf numFmtId="0" fontId="2" fillId="13" borderId="2" xfId="0" applyFont="1" applyFill="1" applyBorder="1" applyAlignment="1">
      <alignment horizontal="left" vertical="center" wrapText="1"/>
    </xf>
    <xf numFmtId="0" fontId="45" fillId="13" borderId="2" xfId="1" applyFont="1" applyFill="1" applyBorder="1" applyAlignment="1">
      <alignment horizontal="left" vertical="center" wrapText="1"/>
    </xf>
    <xf numFmtId="165" fontId="2" fillId="14" borderId="2" xfId="0" applyNumberFormat="1" applyFont="1" applyFill="1" applyBorder="1" applyAlignment="1">
      <alignment horizontal="left" vertical="center" wrapText="1"/>
    </xf>
    <xf numFmtId="0" fontId="2" fillId="16" borderId="2" xfId="0" applyFont="1" applyFill="1" applyBorder="1" applyAlignment="1">
      <alignment horizontal="left" vertical="center" wrapText="1"/>
    </xf>
    <xf numFmtId="0" fontId="7" fillId="13" borderId="2" xfId="0" applyFont="1" applyFill="1" applyBorder="1" applyAlignment="1">
      <alignment horizontal="left" vertical="center" wrapText="1"/>
    </xf>
    <xf numFmtId="0" fontId="2" fillId="17" borderId="2" xfId="0" applyFont="1" applyFill="1" applyBorder="1" applyAlignment="1">
      <alignment horizontal="left" vertical="center" wrapText="1"/>
    </xf>
    <xf numFmtId="0" fontId="2" fillId="19" borderId="2" xfId="0" applyFont="1" applyFill="1" applyBorder="1" applyAlignment="1">
      <alignment horizontal="left" vertical="center" wrapText="1"/>
    </xf>
    <xf numFmtId="165" fontId="2" fillId="13" borderId="2" xfId="0" applyNumberFormat="1" applyFont="1" applyFill="1" applyBorder="1" applyAlignment="1">
      <alignment horizontal="left" vertical="center" wrapText="1"/>
    </xf>
    <xf numFmtId="0" fontId="2" fillId="14" borderId="2" xfId="0" applyFont="1" applyFill="1" applyBorder="1" applyAlignment="1">
      <alignment horizontal="left" vertical="center" wrapText="1"/>
    </xf>
    <xf numFmtId="0" fontId="2" fillId="21" borderId="2" xfId="0" applyFont="1" applyFill="1" applyBorder="1" applyAlignment="1">
      <alignment horizontal="left" vertical="center" wrapText="1"/>
    </xf>
    <xf numFmtId="0" fontId="2" fillId="18" borderId="2" xfId="0" applyFont="1" applyFill="1" applyBorder="1" applyAlignment="1">
      <alignment horizontal="left" vertical="center" wrapText="1"/>
    </xf>
    <xf numFmtId="0" fontId="43" fillId="13" borderId="2" xfId="0" applyFont="1" applyFill="1" applyBorder="1" applyAlignment="1">
      <alignment horizontal="left" vertical="center" wrapText="1"/>
    </xf>
    <xf numFmtId="164" fontId="2" fillId="14" borderId="2" xfId="0" applyNumberFormat="1" applyFont="1" applyFill="1" applyBorder="1" applyAlignment="1">
      <alignment horizontal="left" vertical="center" wrapText="1"/>
    </xf>
    <xf numFmtId="49" fontId="2" fillId="13" borderId="2" xfId="0" applyNumberFormat="1" applyFont="1" applyFill="1" applyBorder="1" applyAlignment="1">
      <alignment horizontal="left" vertical="center" wrapText="1"/>
    </xf>
    <xf numFmtId="164" fontId="2" fillId="13" borderId="2" xfId="0" applyNumberFormat="1" applyFont="1" applyFill="1" applyBorder="1" applyAlignment="1">
      <alignment horizontal="left" vertical="center" wrapText="1"/>
    </xf>
    <xf numFmtId="49" fontId="2" fillId="14" borderId="2" xfId="0" applyNumberFormat="1" applyFont="1" applyFill="1" applyBorder="1" applyAlignment="1">
      <alignment horizontal="left" vertical="center" wrapText="1"/>
    </xf>
    <xf numFmtId="0" fontId="2" fillId="15" borderId="2" xfId="0" applyFont="1" applyFill="1" applyBorder="1" applyAlignment="1">
      <alignment horizontal="left" vertical="center" wrapText="1"/>
    </xf>
    <xf numFmtId="0" fontId="45" fillId="14" borderId="2" xfId="1" applyFont="1" applyFill="1" applyBorder="1" applyAlignment="1">
      <alignment horizontal="left" vertical="center" wrapText="1"/>
    </xf>
    <xf numFmtId="49" fontId="45" fillId="14" borderId="2" xfId="1" applyNumberFormat="1" applyFont="1" applyFill="1" applyBorder="1" applyAlignment="1">
      <alignment horizontal="left" vertical="center" wrapText="1"/>
    </xf>
    <xf numFmtId="0" fontId="45" fillId="13" borderId="2" xfId="1" applyFont="1" applyFill="1" applyBorder="1" applyAlignment="1">
      <alignment horizontal="left" vertical="center"/>
    </xf>
    <xf numFmtId="0" fontId="42" fillId="13" borderId="2" xfId="0" applyFont="1" applyFill="1" applyBorder="1" applyAlignment="1">
      <alignment horizontal="left" vertical="center" wrapText="1"/>
    </xf>
    <xf numFmtId="0" fontId="7" fillId="16" borderId="2" xfId="0" applyFont="1" applyFill="1" applyBorder="1" applyAlignment="1">
      <alignment horizontal="left" vertical="center" wrapText="1"/>
    </xf>
    <xf numFmtId="164" fontId="2" fillId="16" borderId="2" xfId="0" applyNumberFormat="1" applyFont="1" applyFill="1" applyBorder="1" applyAlignment="1">
      <alignment horizontal="left" vertical="center" wrapText="1"/>
    </xf>
    <xf numFmtId="49" fontId="2" fillId="16" borderId="2" xfId="0" applyNumberFormat="1" applyFont="1" applyFill="1" applyBorder="1" applyAlignment="1">
      <alignment horizontal="left" vertical="center" wrapText="1"/>
    </xf>
    <xf numFmtId="164" fontId="13" fillId="17" borderId="2" xfId="0" applyNumberFormat="1" applyFont="1" applyFill="1" applyBorder="1" applyAlignment="1">
      <alignment horizontal="left" vertical="center" wrapText="1"/>
    </xf>
    <xf numFmtId="164" fontId="2" fillId="17" borderId="2" xfId="0" applyNumberFormat="1" applyFont="1" applyFill="1" applyBorder="1" applyAlignment="1">
      <alignment horizontal="left" vertical="center" wrapText="1"/>
    </xf>
    <xf numFmtId="49" fontId="2" fillId="17" borderId="2" xfId="0" applyNumberFormat="1" applyFont="1" applyFill="1" applyBorder="1" applyAlignment="1">
      <alignment horizontal="left" vertical="center" wrapText="1"/>
    </xf>
    <xf numFmtId="0" fontId="7" fillId="17" borderId="2" xfId="0" applyFont="1" applyFill="1" applyBorder="1" applyAlignment="1">
      <alignment horizontal="left" vertical="center" wrapText="1"/>
    </xf>
    <xf numFmtId="164" fontId="42" fillId="14" borderId="2" xfId="0" applyNumberFormat="1" applyFont="1" applyFill="1" applyBorder="1" applyAlignment="1">
      <alignment horizontal="left" vertical="center" wrapText="1"/>
    </xf>
    <xf numFmtId="0" fontId="7" fillId="14" borderId="2" xfId="0" applyFont="1" applyFill="1" applyBorder="1" applyAlignment="1">
      <alignment horizontal="left" vertical="center" wrapText="1"/>
    </xf>
    <xf numFmtId="0" fontId="42" fillId="16" borderId="2" xfId="0" applyFont="1" applyFill="1" applyBorder="1" applyAlignment="1">
      <alignment horizontal="left" vertical="center" wrapText="1"/>
    </xf>
    <xf numFmtId="0" fontId="42" fillId="14" borderId="2" xfId="0" applyFont="1" applyFill="1" applyBorder="1" applyAlignment="1">
      <alignment horizontal="left" vertical="center" wrapText="1"/>
    </xf>
    <xf numFmtId="164" fontId="2" fillId="19" borderId="2" xfId="0" applyNumberFormat="1" applyFont="1" applyFill="1" applyBorder="1" applyAlignment="1">
      <alignment horizontal="left" vertical="center" wrapText="1"/>
    </xf>
    <xf numFmtId="49" fontId="2" fillId="19" borderId="2" xfId="0" applyNumberFormat="1" applyFont="1" applyFill="1" applyBorder="1" applyAlignment="1">
      <alignment horizontal="left" vertical="center" wrapText="1"/>
    </xf>
    <xf numFmtId="164" fontId="42" fillId="19" borderId="2" xfId="0" applyNumberFormat="1" applyFont="1" applyFill="1" applyBorder="1" applyAlignment="1">
      <alignment horizontal="left" vertical="center" wrapText="1"/>
    </xf>
    <xf numFmtId="0" fontId="13" fillId="13" borderId="2" xfId="0" applyFont="1" applyFill="1" applyBorder="1" applyAlignment="1">
      <alignment horizontal="left" vertical="center" wrapText="1"/>
    </xf>
    <xf numFmtId="0" fontId="42" fillId="19" borderId="2" xfId="0" applyFont="1" applyFill="1" applyBorder="1" applyAlignment="1">
      <alignment horizontal="left" vertical="center" wrapText="1"/>
    </xf>
    <xf numFmtId="0" fontId="2" fillId="20" borderId="2" xfId="0" applyFont="1" applyFill="1" applyBorder="1" applyAlignment="1">
      <alignment horizontal="left" vertical="center" wrapText="1"/>
    </xf>
    <xf numFmtId="164" fontId="7" fillId="14" borderId="2" xfId="0" applyNumberFormat="1" applyFont="1" applyFill="1" applyBorder="1" applyAlignment="1">
      <alignment horizontal="left" vertical="center" wrapText="1"/>
    </xf>
    <xf numFmtId="164" fontId="13" fillId="14" borderId="2" xfId="0" applyNumberFormat="1" applyFont="1" applyFill="1" applyBorder="1" applyAlignment="1">
      <alignment horizontal="left" vertical="center" wrapText="1"/>
    </xf>
    <xf numFmtId="0" fontId="2" fillId="13" borderId="2" xfId="0" applyFont="1" applyFill="1" applyBorder="1" applyAlignment="1">
      <alignment horizontal="left" vertical="center"/>
    </xf>
    <xf numFmtId="166" fontId="2" fillId="14" borderId="2" xfId="0" applyNumberFormat="1" applyFont="1" applyFill="1" applyBorder="1" applyAlignment="1">
      <alignment horizontal="left" vertical="center" wrapText="1"/>
    </xf>
    <xf numFmtId="164" fontId="2" fillId="21" borderId="2" xfId="0" applyNumberFormat="1" applyFont="1" applyFill="1" applyBorder="1" applyAlignment="1">
      <alignment horizontal="left" vertical="center" wrapText="1"/>
    </xf>
    <xf numFmtId="49" fontId="2" fillId="21" borderId="2" xfId="0" applyNumberFormat="1" applyFont="1" applyFill="1" applyBorder="1" applyAlignment="1">
      <alignment horizontal="left" vertical="center" wrapText="1"/>
    </xf>
    <xf numFmtId="0" fontId="42" fillId="17" borderId="2" xfId="0" applyFont="1" applyFill="1" applyBorder="1" applyAlignment="1">
      <alignment horizontal="left" vertical="center" wrapText="1"/>
    </xf>
    <xf numFmtId="164" fontId="42" fillId="16" borderId="2" xfId="0" applyNumberFormat="1" applyFont="1" applyFill="1" applyBorder="1" applyAlignment="1">
      <alignment horizontal="left" vertical="center" wrapText="1"/>
    </xf>
    <xf numFmtId="164" fontId="2" fillId="18" borderId="2" xfId="0" applyNumberFormat="1" applyFont="1" applyFill="1" applyBorder="1" applyAlignment="1">
      <alignment horizontal="left" vertical="center" wrapText="1"/>
    </xf>
    <xf numFmtId="49" fontId="2" fillId="18" borderId="2" xfId="0" applyNumberFormat="1" applyFont="1" applyFill="1" applyBorder="1" applyAlignment="1">
      <alignment horizontal="left" vertical="center" wrapText="1"/>
    </xf>
    <xf numFmtId="0" fontId="42" fillId="18" borderId="2" xfId="0" applyFont="1" applyFill="1" applyBorder="1" applyAlignment="1">
      <alignment horizontal="left" vertical="center" wrapText="1"/>
    </xf>
    <xf numFmtId="49" fontId="2" fillId="13" borderId="2" xfId="0" applyNumberFormat="1" applyFont="1" applyFill="1" applyBorder="1" applyAlignment="1">
      <alignment horizontal="left" vertical="center"/>
    </xf>
    <xf numFmtId="0" fontId="44" fillId="13" borderId="2" xfId="0" applyFont="1" applyFill="1" applyBorder="1" applyAlignment="1">
      <alignment horizontal="left" vertical="center" wrapText="1"/>
    </xf>
  </cellXfs>
  <cellStyles count="2">
    <cellStyle name="Heading 1" xfId="1" builtinId="16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42" Type="http://schemas.openxmlformats.org/officeDocument/2006/relationships/hyperlink" Target="http://www.beaulerugglesgraphics.com/" TargetMode="External"/><Relationship Id="rId143" Type="http://schemas.openxmlformats.org/officeDocument/2006/relationships/hyperlink" Target="http://www.luzmarinaruiz.com" TargetMode="External"/><Relationship Id="rId144" Type="http://schemas.openxmlformats.org/officeDocument/2006/relationships/hyperlink" Target="http://aslisaglam.com/project/vita-preziosa-linocut-series/" TargetMode="External"/><Relationship Id="rId145" Type="http://schemas.openxmlformats.org/officeDocument/2006/relationships/hyperlink" Target="http://www.opengroundstudios.com" TargetMode="External"/><Relationship Id="rId146" Type="http://schemas.openxmlformats.org/officeDocument/2006/relationships/hyperlink" Target="http://www.sherylsmithseltzer.com" TargetMode="External"/><Relationship Id="rId147" Type="http://schemas.openxmlformats.org/officeDocument/2006/relationships/hyperlink" Target="http://www.lindasimmel.com" TargetMode="External"/><Relationship Id="rId148" Type="http://schemas.openxmlformats.org/officeDocument/2006/relationships/hyperlink" Target="http://www.robertsimons.com" TargetMode="External"/><Relationship Id="rId149" Type="http://schemas.openxmlformats.org/officeDocument/2006/relationships/hyperlink" Target="http://www.skoonberg.com" TargetMode="External"/><Relationship Id="rId180" Type="http://schemas.openxmlformats.org/officeDocument/2006/relationships/hyperlink" Target="http://www.mswest.com" TargetMode="External"/><Relationship Id="rId181" Type="http://schemas.openxmlformats.org/officeDocument/2006/relationships/hyperlink" Target="http://www.donnawesterman.com" TargetMode="External"/><Relationship Id="rId182" Type="http://schemas.openxmlformats.org/officeDocument/2006/relationships/hyperlink" Target="http://www.monicawiesblott.com" TargetMode="External"/><Relationship Id="rId40" Type="http://schemas.openxmlformats.org/officeDocument/2006/relationships/hyperlink" Target="http://www.cathiecrawford.com" TargetMode="External"/><Relationship Id="rId41" Type="http://schemas.openxmlformats.org/officeDocument/2006/relationships/hyperlink" Target="http://www.noahdasho.com/NoahDasho.com/Welcome.html" TargetMode="External"/><Relationship Id="rId42" Type="http://schemas.openxmlformats.org/officeDocument/2006/relationships/hyperlink" Target="http://starrdavisart.com" TargetMode="External"/><Relationship Id="rId43" Type="http://schemas.openxmlformats.org/officeDocument/2006/relationships/hyperlink" Target="http://www.sharideboer.com" TargetMode="External"/><Relationship Id="rId44" Type="http://schemas.openxmlformats.org/officeDocument/2006/relationships/hyperlink" Target="http://www.gallerydeforest.com" TargetMode="External"/><Relationship Id="rId45" Type="http://schemas.openxmlformats.org/officeDocument/2006/relationships/hyperlink" Target="http://www.deweesnaturedesigns.com" TargetMode="External"/><Relationship Id="rId46" Type="http://schemas.openxmlformats.org/officeDocument/2006/relationships/hyperlink" Target="http://www.hermelyn.com" TargetMode="External"/><Relationship Id="rId47" Type="http://schemas.openxmlformats.org/officeDocument/2006/relationships/hyperlink" Target="http://www.hollydowning.com" TargetMode="External"/><Relationship Id="rId48" Type="http://schemas.openxmlformats.org/officeDocument/2006/relationships/hyperlink" Target="http://www.cosettedudley.com" TargetMode="External"/><Relationship Id="rId49" Type="http://schemas.openxmlformats.org/officeDocument/2006/relationships/hyperlink" Target="http://www.jessicadunne.com" TargetMode="External"/><Relationship Id="rId183" Type="http://schemas.openxmlformats.org/officeDocument/2006/relationships/hyperlink" Target="http://www.williamtwiley.com" TargetMode="External"/><Relationship Id="rId184" Type="http://schemas.openxmlformats.org/officeDocument/2006/relationships/hyperlink" Target="http://www.michellewilsonprojects.com" TargetMode="External"/><Relationship Id="rId185" Type="http://schemas.openxmlformats.org/officeDocument/2006/relationships/hyperlink" Target="http://www.camaradodesigns.com" TargetMode="External"/><Relationship Id="rId186" Type="http://schemas.openxmlformats.org/officeDocument/2006/relationships/hyperlink" Target="http://www.emilwilsonart.com" TargetMode="External"/><Relationship Id="rId187" Type="http://schemas.openxmlformats.org/officeDocument/2006/relationships/hyperlink" Target="http://www.bvrstudio.com" TargetMode="External"/><Relationship Id="rId188" Type="http://schemas.openxmlformats.org/officeDocument/2006/relationships/hyperlink" Target="http://sarawoodburn.wordpress.com" TargetMode="External"/><Relationship Id="rId189" Type="http://schemas.openxmlformats.org/officeDocument/2006/relationships/hyperlink" Target="http://www.georgewoodwardart.wordpress.com" TargetMode="External"/><Relationship Id="rId80" Type="http://schemas.openxmlformats.org/officeDocument/2006/relationships/hyperlink" Target="http://www.debrajewell.com" TargetMode="External"/><Relationship Id="rId81" Type="http://schemas.openxmlformats.org/officeDocument/2006/relationships/hyperlink" Target="http://www.carmelart.org/artists_pages/johnson/johnson.html" TargetMode="External"/><Relationship Id="rId82" Type="http://schemas.openxmlformats.org/officeDocument/2006/relationships/hyperlink" Target="http://www.aaronjohnson.net" TargetMode="External"/><Relationship Id="rId83" Type="http://schemas.openxmlformats.org/officeDocument/2006/relationships/hyperlink" Target="http://www.studiolarsjohnson.com" TargetMode="External"/><Relationship Id="rId84" Type="http://schemas.openxmlformats.org/officeDocument/2006/relationships/hyperlink" Target="http://www.janetjonesfineart.com" TargetMode="External"/><Relationship Id="rId85" Type="http://schemas.openxmlformats.org/officeDocument/2006/relationships/hyperlink" Target="http://www.hollyjordanfineart.com" TargetMode="External"/><Relationship Id="rId86" Type="http://schemas.openxmlformats.org/officeDocument/2006/relationships/hyperlink" Target="http://www.elankamesar.com" TargetMode="External"/><Relationship Id="rId87" Type="http://schemas.openxmlformats.org/officeDocument/2006/relationships/hyperlink" Target="http://www.sandrakelch.com" TargetMode="External"/><Relationship Id="rId88" Type="http://schemas.openxmlformats.org/officeDocument/2006/relationships/hyperlink" Target="http://www.preneo.org/kent/" TargetMode="External"/><Relationship Id="rId89" Type="http://schemas.openxmlformats.org/officeDocument/2006/relationships/hyperlink" Target="http://www.joannakidd.com" TargetMode="External"/><Relationship Id="rId110" Type="http://schemas.openxmlformats.org/officeDocument/2006/relationships/hyperlink" Target="http://www.johnmccaskill.com" TargetMode="External"/><Relationship Id="rId111" Type="http://schemas.openxmlformats.org/officeDocument/2006/relationships/hyperlink" Target="http://www.robinmccloskey.com" TargetMode="External"/><Relationship Id="rId112" Type="http://schemas.openxmlformats.org/officeDocument/2006/relationships/hyperlink" Target="http://www.JJArt.com" TargetMode="External"/><Relationship Id="rId113" Type="http://schemas.openxmlformats.org/officeDocument/2006/relationships/hyperlink" Target="http://www.barbaramilman.com" TargetMode="External"/><Relationship Id="rId114" Type="http://schemas.openxmlformats.org/officeDocument/2006/relationships/hyperlink" Target="http://www.golbanou-moghaddas.com/" TargetMode="External"/><Relationship Id="rId115" Type="http://schemas.openxmlformats.org/officeDocument/2006/relationships/hyperlink" Target="http://www.humboldtarts.org/Arts/Visualarts/peggyjanemurray.html" TargetMode="External"/><Relationship Id="rId116" Type="http://schemas.openxmlformats.org/officeDocument/2006/relationships/hyperlink" Target="http://www.julianelsongal.com" TargetMode="External"/><Relationship Id="rId117" Type="http://schemas.openxmlformats.org/officeDocument/2006/relationships/hyperlink" Target="http://lynnnewcombvt.com" TargetMode="External"/><Relationship Id="rId118" Type="http://schemas.openxmlformats.org/officeDocument/2006/relationships/hyperlink" Target="http://www.lianng.com" TargetMode="External"/><Relationship Id="rId119" Type="http://schemas.openxmlformats.org/officeDocument/2006/relationships/hyperlink" Target="http://www.beejsmith.com" TargetMode="External"/><Relationship Id="rId150" Type="http://schemas.openxmlformats.org/officeDocument/2006/relationships/hyperlink" Target="http://www.robynnsmith.com" TargetMode="External"/><Relationship Id="rId151" Type="http://schemas.openxmlformats.org/officeDocument/2006/relationships/hyperlink" Target="http://www.snowstudios.com" TargetMode="External"/><Relationship Id="rId152" Type="http://schemas.openxmlformats.org/officeDocument/2006/relationships/hyperlink" Target="http://www.herlindespahr.com" TargetMode="External"/><Relationship Id="rId10" Type="http://schemas.openxmlformats.org/officeDocument/2006/relationships/hyperlink" Target="http://www.jonathanbarcan.com/" TargetMode="External"/><Relationship Id="rId11" Type="http://schemas.openxmlformats.org/officeDocument/2006/relationships/hyperlink" Target="http://www.sandrabeardart.com" TargetMode="External"/><Relationship Id="rId12" Type="http://schemas.openxmlformats.org/officeDocument/2006/relationships/hyperlink" Target="http://www.fosterbeigler.com" TargetMode="External"/><Relationship Id="rId13" Type="http://schemas.openxmlformats.org/officeDocument/2006/relationships/hyperlink" Target="http://www.susanbelau.com" TargetMode="External"/><Relationship Id="rId14" Type="http://schemas.openxmlformats.org/officeDocument/2006/relationships/hyperlink" Target="http://www.sherrysmithbell.com" TargetMode="External"/><Relationship Id="rId15" Type="http://schemas.openxmlformats.org/officeDocument/2006/relationships/hyperlink" Target="http://www.helenbellaverart.com" TargetMode="External"/><Relationship Id="rId16" Type="http://schemas.openxmlformats.org/officeDocument/2006/relationships/hyperlink" Target="http://www.joandixblair.com" TargetMode="External"/><Relationship Id="rId17" Type="http://schemas.openxmlformats.org/officeDocument/2006/relationships/hyperlink" Target="http://www.louisebloom.com" TargetMode="External"/><Relationship Id="rId18" Type="http://schemas.openxmlformats.org/officeDocument/2006/relationships/hyperlink" Target="http://www.aliblum.com" TargetMode="External"/><Relationship Id="rId19" Type="http://schemas.openxmlformats.org/officeDocument/2006/relationships/hyperlink" Target="http://www.bonnieclayart.com" TargetMode="External"/><Relationship Id="rId153" Type="http://schemas.openxmlformats.org/officeDocument/2006/relationships/hyperlink" Target="http://www.artslant.com/global/artists/show/58762-tsvetelina-spiridonova" TargetMode="External"/><Relationship Id="rId154" Type="http://schemas.openxmlformats.org/officeDocument/2006/relationships/hyperlink" Target="http://www.liviacstein.com" TargetMode="External"/><Relationship Id="rId155" Type="http://schemas.openxmlformats.org/officeDocument/2006/relationships/hyperlink" Target="http://www.westernwedge.com" TargetMode="External"/><Relationship Id="rId156" Type="http://schemas.openxmlformats.org/officeDocument/2006/relationships/hyperlink" Target="http://www.valeriestorosh.com" TargetMode="External"/><Relationship Id="rId157" Type="http://schemas.openxmlformats.org/officeDocument/2006/relationships/hyperlink" Target="http://www.torusugita.net" TargetMode="External"/><Relationship Id="rId158" Type="http://schemas.openxmlformats.org/officeDocument/2006/relationships/hyperlink" Target="http://www.ensatinapress.com" TargetMode="External"/><Relationship Id="rId159" Type="http://schemas.openxmlformats.org/officeDocument/2006/relationships/hyperlink" Target="http://www.pamelatakigawa.com" TargetMode="External"/><Relationship Id="rId190" Type="http://schemas.openxmlformats.org/officeDocument/2006/relationships/hyperlink" Target="http://www.helenhwu.weebly.com" TargetMode="External"/><Relationship Id="rId191" Type="http://schemas.openxmlformats.org/officeDocument/2006/relationships/hyperlink" Target="http://www.preneo.org/nwylde" TargetMode="External"/><Relationship Id="rId192" Type="http://schemas.openxmlformats.org/officeDocument/2006/relationships/hyperlink" Target="http://www.lindayoshizawaimpressions.com" TargetMode="External"/><Relationship Id="rId50" Type="http://schemas.openxmlformats.org/officeDocument/2006/relationships/hyperlink" Target="http://www.eatonstudios.com" TargetMode="External"/><Relationship Id="rId51" Type="http://schemas.openxmlformats.org/officeDocument/2006/relationships/hyperlink" Target="http://www.magnoliaeditions.com" TargetMode="External"/><Relationship Id="rId52" Type="http://schemas.openxmlformats.org/officeDocument/2006/relationships/hyperlink" Target="http://www.monicalfarrar.com" TargetMode="External"/><Relationship Id="rId53" Type="http://schemas.openxmlformats.org/officeDocument/2006/relationships/hyperlink" Target="http://www.bethfein.com" TargetMode="External"/><Relationship Id="rId54" Type="http://schemas.openxmlformats.org/officeDocument/2006/relationships/hyperlink" Target="http://www.anafernandezart.com" TargetMode="External"/><Relationship Id="rId55" Type="http://schemas.openxmlformats.org/officeDocument/2006/relationships/hyperlink" Target="http://www.lindafillhardt.com" TargetMode="External"/><Relationship Id="rId56" Type="http://schemas.openxmlformats.org/officeDocument/2006/relationships/hyperlink" Target="http://www.joanfinton.com" TargetMode="External"/><Relationship Id="rId57" Type="http://schemas.openxmlformats.org/officeDocument/2006/relationships/hyperlink" Target="http://www.peterfoley.com" TargetMode="External"/><Relationship Id="rId58" Type="http://schemas.openxmlformats.org/officeDocument/2006/relationships/hyperlink" Target="http://www.westernwedge.com" TargetMode="External"/><Relationship Id="rId59" Type="http://schemas.openxmlformats.org/officeDocument/2006/relationships/hyperlink" Target="http://www.boardingallrows.com" TargetMode="External"/><Relationship Id="rId193" Type="http://schemas.openxmlformats.org/officeDocument/2006/relationships/hyperlink" Target="http://www.blueoakart.vpweb.com" TargetMode="External"/><Relationship Id="rId90" Type="http://schemas.openxmlformats.org/officeDocument/2006/relationships/hyperlink" Target="http://www.sbawca.org/id76.html" TargetMode="External"/><Relationship Id="rId91" Type="http://schemas.openxmlformats.org/officeDocument/2006/relationships/hyperlink" Target="http://www.sharonkingsilkscreens.com" TargetMode="External"/><Relationship Id="rId92" Type="http://schemas.openxmlformats.org/officeDocument/2006/relationships/hyperlink" Target="http://www.evelynklein.com" TargetMode="External"/><Relationship Id="rId93" Type="http://schemas.openxmlformats.org/officeDocument/2006/relationships/hyperlink" Target="http://www.mariannekolb.com" TargetMode="External"/><Relationship Id="rId94" Type="http://schemas.openxmlformats.org/officeDocument/2006/relationships/hyperlink" Target="http://ww.kringdesign.com" TargetMode="External"/><Relationship Id="rId95" Type="http://schemas.openxmlformats.org/officeDocument/2006/relationships/hyperlink" Target="http://www.karen-kunc.com" TargetMode="External"/><Relationship Id="rId96" Type="http://schemas.openxmlformats.org/officeDocument/2006/relationships/hyperlink" Target="http://www.genevievelheureux.com" TargetMode="External"/><Relationship Id="rId97" Type="http://schemas.openxmlformats.org/officeDocument/2006/relationships/hyperlink" Target="http://www.JLandau_art.com" TargetMode="External"/><Relationship Id="rId98" Type="http://schemas.openxmlformats.org/officeDocument/2006/relationships/hyperlink" Target="http://www.saralankutis.com" TargetMode="External"/><Relationship Id="rId99" Type="http://schemas.openxmlformats.org/officeDocument/2006/relationships/hyperlink" Target="http://www.dixielaws.com" TargetMode="External"/><Relationship Id="rId120" Type="http://schemas.openxmlformats.org/officeDocument/2006/relationships/hyperlink" Target="http://www.barbaranilsson.com" TargetMode="External"/><Relationship Id="rId121" Type="http://schemas.openxmlformats.org/officeDocument/2006/relationships/hyperlink" Target="http://www.miwakonishizawa.com" TargetMode="External"/><Relationship Id="rId122" Type="http://schemas.openxmlformats.org/officeDocument/2006/relationships/hyperlink" Target="http://www.margaretniven.com" TargetMode="External"/><Relationship Id="rId123" Type="http://schemas.openxmlformats.org/officeDocument/2006/relationships/hyperlink" Target="http://www.rikolson.com" TargetMode="External"/><Relationship Id="rId124" Type="http://schemas.openxmlformats.org/officeDocument/2006/relationships/hyperlink" Target="http://www.vaporysediment.com" TargetMode="External"/><Relationship Id="rId125" Type="http://schemas.openxmlformats.org/officeDocument/2006/relationships/hyperlink" Target="http://www.rpfineart.com" TargetMode="External"/><Relationship Id="rId126" Type="http://schemas.openxmlformats.org/officeDocument/2006/relationships/hyperlink" Target="http://www.epaganelli.com" TargetMode="External"/><Relationship Id="rId127" Type="http://schemas.openxmlformats.org/officeDocument/2006/relationships/hyperlink" Target="http://www.michaelapauker.blogspot.com" TargetMode="External"/><Relationship Id="rId128" Type="http://schemas.openxmlformats.org/officeDocument/2006/relationships/hyperlink" Target="http://www.patriciapayneart.com" TargetMode="External"/><Relationship Id="rId129" Type="http://schemas.openxmlformats.org/officeDocument/2006/relationships/hyperlink" Target="http://www.carrieannplank.com" TargetMode="External"/><Relationship Id="rId160" Type="http://schemas.openxmlformats.org/officeDocument/2006/relationships/hyperlink" Target="http://www.elizabethana.com" TargetMode="External"/><Relationship Id="rId161" Type="http://schemas.openxmlformats.org/officeDocument/2006/relationships/hyperlink" Target="http://www.tracytempleton.org" TargetMode="External"/><Relationship Id="rId162" Type="http://schemas.openxmlformats.org/officeDocument/2006/relationships/hyperlink" Target="http://www.terrell-art.com" TargetMode="External"/><Relationship Id="rId20" Type="http://schemas.openxmlformats.org/officeDocument/2006/relationships/hyperlink" Target="http://www.margobors.com" TargetMode="External"/><Relationship Id="rId21" Type="http://schemas.openxmlformats.org/officeDocument/2006/relationships/hyperlink" Target="http://www.meribrin.com" TargetMode="External"/><Relationship Id="rId22" Type="http://schemas.openxmlformats.org/officeDocument/2006/relationships/hyperlink" Target="http://www.robertbrokl.com" TargetMode="External"/><Relationship Id="rId23" Type="http://schemas.openxmlformats.org/officeDocument/2006/relationships/hyperlink" Target="http://www.crownpoint.com" TargetMode="External"/><Relationship Id="rId24" Type="http://schemas.openxmlformats.org/officeDocument/2006/relationships/hyperlink" Target="http://www.johnbuckart.com/" TargetMode="External"/><Relationship Id="rId25" Type="http://schemas.openxmlformats.org/officeDocument/2006/relationships/hyperlink" Target="http://www.johncadigan.com" TargetMode="External"/><Relationship Id="rId26" Type="http://schemas.openxmlformats.org/officeDocument/2006/relationships/hyperlink" Target="http://www.angelicarrasco.blogspot.com/" TargetMode="External"/><Relationship Id="rId27" Type="http://schemas.openxmlformats.org/officeDocument/2006/relationships/hyperlink" Target="http://www.katicasida.dramhosters.com" TargetMode="External"/><Relationship Id="rId28" Type="http://schemas.openxmlformats.org/officeDocument/2006/relationships/hyperlink" Target="http://www.marthacastillo.net" TargetMode="External"/><Relationship Id="rId29" Type="http://schemas.openxmlformats.org/officeDocument/2006/relationships/hyperlink" Target="http://www.divine-inspiration-art.com" TargetMode="External"/><Relationship Id="rId163" Type="http://schemas.openxmlformats.org/officeDocument/2006/relationships/hyperlink" Target="http://www.gingertolonen.com" TargetMode="External"/><Relationship Id="rId164" Type="http://schemas.openxmlformats.org/officeDocument/2006/relationships/hyperlink" Target="http://www.amytorgeson.com" TargetMode="External"/><Relationship Id="rId165" Type="http://schemas.openxmlformats.org/officeDocument/2006/relationships/hyperlink" Target="http://www.ouidatouchon.com" TargetMode="External"/><Relationship Id="rId166" Type="http://schemas.openxmlformats.org/officeDocument/2006/relationships/hyperlink" Target="http://www.susantrubow1.com" TargetMode="External"/><Relationship Id="rId167" Type="http://schemas.openxmlformats.org/officeDocument/2006/relationships/hyperlink" Target="http://www.franktrueba.com" TargetMode="External"/><Relationship Id="rId168" Type="http://schemas.openxmlformats.org/officeDocument/2006/relationships/hyperlink" Target="http://www.yamadatzvetin.com" TargetMode="External"/><Relationship Id="rId169" Type="http://schemas.openxmlformats.org/officeDocument/2006/relationships/hyperlink" Target="http://www.kimvanderheiden.com" TargetMode="External"/><Relationship Id="rId60" Type="http://schemas.openxmlformats.org/officeDocument/2006/relationships/hyperlink" Target="http://www.lolafraknoi.com" TargetMode="External"/><Relationship Id="rId61" Type="http://schemas.openxmlformats.org/officeDocument/2006/relationships/hyperlink" Target="http://www.studio28art.com/id150.html" TargetMode="External"/><Relationship Id="rId62" Type="http://schemas.openxmlformats.org/officeDocument/2006/relationships/hyperlink" Target="http://www.stacyfrank.com" TargetMode="External"/><Relationship Id="rId63" Type="http://schemas.openxmlformats.org/officeDocument/2006/relationships/hyperlink" Target="http://www.bettyfriedmanart.com" TargetMode="External"/><Relationship Id="rId64" Type="http://schemas.openxmlformats.org/officeDocument/2006/relationships/hyperlink" Target="http://www.gallagheriverson.com" TargetMode="External"/><Relationship Id="rId65" Type="http://schemas.openxmlformats.org/officeDocument/2006/relationships/hyperlink" Target="http://www.ewagav.com" TargetMode="External"/><Relationship Id="rId66" Type="http://schemas.openxmlformats.org/officeDocument/2006/relationships/hyperlink" Target="http://www.rosemariecgebhart.com" TargetMode="External"/><Relationship Id="rId67" Type="http://schemas.openxmlformats.org/officeDocument/2006/relationships/hyperlink" Target="http://www.neverbook.com" TargetMode="External"/><Relationship Id="rId68" Type="http://schemas.openxmlformats.org/officeDocument/2006/relationships/hyperlink" Target="http://www.janegregoriusartist.com" TargetMode="External"/><Relationship Id="rId69" Type="http://schemas.openxmlformats.org/officeDocument/2006/relationships/hyperlink" Target="http://www.gruenwaldpress.com/" TargetMode="External"/><Relationship Id="rId130" Type="http://schemas.openxmlformats.org/officeDocument/2006/relationships/hyperlink" Target="http://www.tomandpatriciapostart.com/" TargetMode="External"/><Relationship Id="rId131" Type="http://schemas.openxmlformats.org/officeDocument/2006/relationships/hyperlink" Target="http://lafayettegallery.net" TargetMode="External"/><Relationship Id="rId132" Type="http://schemas.openxmlformats.org/officeDocument/2006/relationships/hyperlink" Target="http://www.joeramosphotography.com" TargetMode="External"/><Relationship Id="rId133" Type="http://schemas.openxmlformats.org/officeDocument/2006/relationships/hyperlink" Target="http://www.andrearich.com" TargetMode="External"/><Relationship Id="rId134" Type="http://schemas.openxmlformats.org/officeDocument/2006/relationships/hyperlink" Target="http://www.juliaedithrigby.com" TargetMode="External"/><Relationship Id="rId135" Type="http://schemas.openxmlformats.org/officeDocument/2006/relationships/hyperlink" Target="http://www.calixtoart.com" TargetMode="External"/><Relationship Id="rId136" Type="http://schemas.openxmlformats.org/officeDocument/2006/relationships/hyperlink" Target="http://www.pattpress.org/bob-rocco/" TargetMode="External"/><Relationship Id="rId137" Type="http://schemas.openxmlformats.org/officeDocument/2006/relationships/hyperlink" Target="http://www.ashleyrodriguezreed.com" TargetMode="External"/><Relationship Id="rId138" Type="http://schemas.openxmlformats.org/officeDocument/2006/relationships/hyperlink" Target="http://www.glenrogersart.com" TargetMode="External"/><Relationship Id="rId139" Type="http://schemas.openxmlformats.org/officeDocument/2006/relationships/hyperlink" Target="http://www.erosegallery.com" TargetMode="External"/><Relationship Id="rId170" Type="http://schemas.openxmlformats.org/officeDocument/2006/relationships/hyperlink" Target="http://www.katherineventurelli.com" TargetMode="External"/><Relationship Id="rId171" Type="http://schemas.openxmlformats.org/officeDocument/2006/relationships/hyperlink" Target="http://www.hanumette.com" TargetMode="External"/><Relationship Id="rId172" Type="http://schemas.openxmlformats.org/officeDocument/2006/relationships/hyperlink" Target="http://www.etsy.com/shop/PeteVillaArts" TargetMode="External"/><Relationship Id="rId30" Type="http://schemas.openxmlformats.org/officeDocument/2006/relationships/hyperlink" Target="http://www.macychadwick.com" TargetMode="External"/><Relationship Id="rId31" Type="http://schemas.openxmlformats.org/officeDocument/2006/relationships/hyperlink" Target="http://www.enriquechagoya.com" TargetMode="External"/><Relationship Id="rId32" Type="http://schemas.openxmlformats.org/officeDocument/2006/relationships/hyperlink" Target="http://www.zeamaysprinting.com" TargetMode="External"/><Relationship Id="rId33" Type="http://schemas.openxmlformats.org/officeDocument/2006/relationships/hyperlink" Target="http://www.vickymeichen.com" TargetMode="External"/><Relationship Id="rId34" Type="http://schemas.openxmlformats.org/officeDocument/2006/relationships/hyperlink" Target="http://www.ann-chernow.com" TargetMode="External"/><Relationship Id="rId35" Type="http://schemas.openxmlformats.org/officeDocument/2006/relationships/hyperlink" Target="http://www.KathrynCirincione.com" TargetMode="External"/><Relationship Id="rId36" Type="http://schemas.openxmlformats.org/officeDocument/2006/relationships/hyperlink" Target="http://www.zachclarkis.com" TargetMode="External"/><Relationship Id="rId37" Type="http://schemas.openxmlformats.org/officeDocument/2006/relationships/hyperlink" Target="http://www.mandiecline.com" TargetMode="External"/><Relationship Id="rId38" Type="http://schemas.openxmlformats.org/officeDocument/2006/relationships/hyperlink" Target="http://www.jennifercoledesigns.com" TargetMode="External"/><Relationship Id="rId39" Type="http://schemas.openxmlformats.org/officeDocument/2006/relationships/hyperlink" Target="http://www.hpcote-art.com" TargetMode="External"/><Relationship Id="rId173" Type="http://schemas.openxmlformats.org/officeDocument/2006/relationships/hyperlink" Target="http://www.xavierviramontes.com" TargetMode="External"/><Relationship Id="rId174" Type="http://schemas.openxmlformats.org/officeDocument/2006/relationships/hyperlink" Target="http://www.redtailmews.com/" TargetMode="External"/><Relationship Id="rId175" Type="http://schemas.openxmlformats.org/officeDocument/2006/relationships/hyperlink" Target="http://www.sandywalker.com" TargetMode="External"/><Relationship Id="rId176" Type="http://schemas.openxmlformats.org/officeDocument/2006/relationships/hyperlink" Target="http://www.sylviasolochekwalters.com" TargetMode="External"/><Relationship Id="rId177" Type="http://schemas.openxmlformats.org/officeDocument/2006/relationships/hyperlink" Target="http://www.katherinewarinner.com" TargetMode="External"/><Relationship Id="rId178" Type="http://schemas.openxmlformats.org/officeDocument/2006/relationships/hyperlink" Target="http://www.celiawedding.com" TargetMode="External"/><Relationship Id="rId179" Type="http://schemas.openxmlformats.org/officeDocument/2006/relationships/hyperlink" Target="http://www.doodlecity.com" TargetMode="External"/><Relationship Id="rId70" Type="http://schemas.openxmlformats.org/officeDocument/2006/relationships/hyperlink" Target="http://www.sisselgryta.com" TargetMode="External"/><Relationship Id="rId71" Type="http://schemas.openxmlformats.org/officeDocument/2006/relationships/hyperlink" Target="http://art.carolinehanania.com" TargetMode="External"/><Relationship Id="rId72" Type="http://schemas.openxmlformats.org/officeDocument/2006/relationships/hyperlink" Target="http://www.deborah-harris.com" TargetMode="External"/><Relationship Id="rId73" Type="http://schemas.openxmlformats.org/officeDocument/2006/relationships/hyperlink" Target="http://www.toohappytoday.com" TargetMode="External"/><Relationship Id="rId74" Type="http://schemas.openxmlformats.org/officeDocument/2006/relationships/hyperlink" Target="http://www.nifhodgson.com" TargetMode="External"/><Relationship Id="rId75" Type="http://schemas.openxmlformats.org/officeDocument/2006/relationships/hyperlink" Target="http://www.melissaholden.com" TargetMode="External"/><Relationship Id="rId76" Type="http://schemas.openxmlformats.org/officeDocument/2006/relationships/hyperlink" Target="http://www.elliehonl.com" TargetMode="External"/><Relationship Id="rId77" Type="http://schemas.openxmlformats.org/officeDocument/2006/relationships/hyperlink" Target="http://www.laurajacobson.com" TargetMode="External"/><Relationship Id="rId78" Type="http://schemas.openxmlformats.org/officeDocument/2006/relationships/hyperlink" Target="http://www.mesart.com/jjacobson" TargetMode="External"/><Relationship Id="rId79" Type="http://schemas.openxmlformats.org/officeDocument/2006/relationships/hyperlink" Target="http://www.theturner.org" TargetMode="External"/><Relationship Id="rId1" Type="http://schemas.openxmlformats.org/officeDocument/2006/relationships/hyperlink" Target="http://www.meganadie.com" TargetMode="External"/><Relationship Id="rId2" Type="http://schemas.openxmlformats.org/officeDocument/2006/relationships/hyperlink" Target="http://www.noraakino.com" TargetMode="External"/><Relationship Id="rId3" Type="http://schemas.openxmlformats.org/officeDocument/2006/relationships/hyperlink" Target="http://www.rhiannonalpers.com" TargetMode="External"/><Relationship Id="rId4" Type="http://schemas.openxmlformats.org/officeDocument/2006/relationships/hyperlink" Target="http://www.begittelyngeandersen.dk/" TargetMode="External"/><Relationship Id="rId100" Type="http://schemas.openxmlformats.org/officeDocument/2006/relationships/hyperlink" Target="http://www.lozoppicante.com" TargetMode="External"/><Relationship Id="rId101" Type="http://schemas.openxmlformats.org/officeDocument/2006/relationships/hyperlink" Target="http://www.warrenleeartist.com" TargetMode="External"/><Relationship Id="rId102" Type="http://schemas.openxmlformats.org/officeDocument/2006/relationships/hyperlink" Target="http://www.lindaliebermanart.com" TargetMode="External"/><Relationship Id="rId103" Type="http://schemas.openxmlformats.org/officeDocument/2006/relationships/hyperlink" Target="http://www.ling-liu.com" TargetMode="External"/><Relationship Id="rId104" Type="http://schemas.openxmlformats.org/officeDocument/2006/relationships/hyperlink" Target="http://www.leslielowinger.com" TargetMode="External"/><Relationship Id="rId105" Type="http://schemas.openxmlformats.org/officeDocument/2006/relationships/hyperlink" Target="http://www.eileenmacdonald.com" TargetMode="External"/><Relationship Id="rId106" Type="http://schemas.openxmlformats.org/officeDocument/2006/relationships/hyperlink" Target="http://www.preneo.org/kent/" TargetMode="External"/><Relationship Id="rId107" Type="http://schemas.openxmlformats.org/officeDocument/2006/relationships/hyperlink" Target="http://www.ellenmarkoff.com" TargetMode="External"/><Relationship Id="rId108" Type="http://schemas.openxmlformats.org/officeDocument/2006/relationships/hyperlink" Target="http://www.kaymarshallart.com" TargetMode="External"/><Relationship Id="rId109" Type="http://schemas.openxmlformats.org/officeDocument/2006/relationships/hyperlink" Target="http://www.stephaniemartinart.com" TargetMode="External"/><Relationship Id="rId5" Type="http://schemas.openxmlformats.org/officeDocument/2006/relationships/hyperlink" Target="http://www.andisapplewhite.com" TargetMode="External"/><Relationship Id="rId6" Type="http://schemas.openxmlformats.org/officeDocument/2006/relationships/hyperlink" Target="http://www.araujosj.net" TargetMode="External"/><Relationship Id="rId7" Type="http://schemas.openxmlformats.org/officeDocument/2006/relationships/hyperlink" Target="http://www.babcockart.com" TargetMode="External"/><Relationship Id="rId8" Type="http://schemas.openxmlformats.org/officeDocument/2006/relationships/hyperlink" Target="http://kcbaca.com" TargetMode="External"/><Relationship Id="rId9" Type="http://schemas.openxmlformats.org/officeDocument/2006/relationships/hyperlink" Target="http://www.baczekstudio.com" TargetMode="External"/><Relationship Id="rId140" Type="http://schemas.openxmlformats.org/officeDocument/2006/relationships/hyperlink" Target="http://www.kcrosenberg.com" TargetMode="External"/><Relationship Id="rId141" Type="http://schemas.openxmlformats.org/officeDocument/2006/relationships/hyperlink" Target="http://www.dougrossfineart.com" TargetMode="Externa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http://www.jacksonfahnestock.com" TargetMode="External"/><Relationship Id="rId20" Type="http://schemas.openxmlformats.org/officeDocument/2006/relationships/hyperlink" Target="http://betsy.danabetsy.com" TargetMode="External"/><Relationship Id="rId21" Type="http://schemas.openxmlformats.org/officeDocument/2006/relationships/hyperlink" Target="http://dougrossfineart.com" TargetMode="External"/><Relationship Id="rId22" Type="http://schemas.openxmlformats.org/officeDocument/2006/relationships/hyperlink" Target="http://sirimas.wordpress.com" TargetMode="External"/><Relationship Id="rId23" Type="http://schemas.openxmlformats.org/officeDocument/2006/relationships/hyperlink" Target="http://Nancysteinart.com" TargetMode="External"/><Relationship Id="rId24" Type="http://schemas.openxmlformats.org/officeDocument/2006/relationships/hyperlink" Target="http://www.carolsummerswoodcuts.com" TargetMode="External"/><Relationship Id="rId25" Type="http://schemas.openxmlformats.org/officeDocument/2006/relationships/hyperlink" Target="http://patriciat.com" TargetMode="External"/><Relationship Id="rId26" Type="http://schemas.openxmlformats.org/officeDocument/2006/relationships/hyperlink" Target="http://alexandravonburg.com" TargetMode="External"/><Relationship Id="rId27" Type="http://schemas.openxmlformats.org/officeDocument/2006/relationships/hyperlink" Target="http://www.warnockfinearts.com" TargetMode="External"/><Relationship Id="rId28" Type="http://schemas.openxmlformats.org/officeDocument/2006/relationships/hyperlink" Target="http://kellywebster.com" TargetMode="External"/><Relationship Id="rId29" Type="http://schemas.openxmlformats.org/officeDocument/2006/relationships/hyperlink" Target="http://markwelschmeyer.com" TargetMode="External"/><Relationship Id="rId30" Type="http://schemas.openxmlformats.org/officeDocument/2006/relationships/hyperlink" Target="http://hilaryatthecircus.com" TargetMode="External"/><Relationship Id="rId31" Type="http://schemas.openxmlformats.org/officeDocument/2006/relationships/hyperlink" Target="http://pamelazwehlburke.com" TargetMode="External"/><Relationship Id="rId10" Type="http://schemas.openxmlformats.org/officeDocument/2006/relationships/hyperlink" Target="http://www.mariafoley.com" TargetMode="External"/><Relationship Id="rId11" Type="http://schemas.openxmlformats.org/officeDocument/2006/relationships/hyperlink" Target="http://jongaraizar.com/" TargetMode="External"/><Relationship Id="rId12" Type="http://schemas.openxmlformats.org/officeDocument/2006/relationships/hyperlink" Target="http://www.kristinahagman.com" TargetMode="External"/><Relationship Id="rId13" Type="http://schemas.openxmlformats.org/officeDocument/2006/relationships/hyperlink" Target="http://ellenheck.com/" TargetMode="External"/><Relationship Id="rId14" Type="http://schemas.openxmlformats.org/officeDocument/2006/relationships/hyperlink" Target="http://mesart.com/mkimball" TargetMode="External"/><Relationship Id="rId15" Type="http://schemas.openxmlformats.org/officeDocument/2006/relationships/hyperlink" Target="http://ninazakladdon.com" TargetMode="External"/><Relationship Id="rId16" Type="http://schemas.openxmlformats.org/officeDocument/2006/relationships/hyperlink" Target="http://www.lazorko.com" TargetMode="External"/><Relationship Id="rId17" Type="http://schemas.openxmlformats.org/officeDocument/2006/relationships/hyperlink" Target="http://www.nemprints.com" TargetMode="External"/><Relationship Id="rId18" Type="http://schemas.openxmlformats.org/officeDocument/2006/relationships/hyperlink" Target="http://carmenmcnall.com" TargetMode="External"/><Relationship Id="rId19" Type="http://schemas.openxmlformats.org/officeDocument/2006/relationships/hyperlink" Target="http://donnaorme.com" TargetMode="External"/><Relationship Id="rId1" Type="http://schemas.openxmlformats.org/officeDocument/2006/relationships/hyperlink" Target="http://dougbosley.com" TargetMode="External"/><Relationship Id="rId2" Type="http://schemas.openxmlformats.org/officeDocument/2006/relationships/hyperlink" Target="http://prints-design.com" TargetMode="External"/><Relationship Id="rId3" Type="http://schemas.openxmlformats.org/officeDocument/2006/relationships/hyperlink" Target="http://ewabudka.com" TargetMode="External"/><Relationship Id="rId4" Type="http://schemas.openxmlformats.org/officeDocument/2006/relationships/hyperlink" Target="http://emmaleecarroll.com" TargetMode="External"/><Relationship Id="rId5" Type="http://schemas.openxmlformats.org/officeDocument/2006/relationships/hyperlink" Target="http://www.andrewcarneyfineart.wordpress.com/" TargetMode="External"/><Relationship Id="rId6" Type="http://schemas.openxmlformats.org/officeDocument/2006/relationships/hyperlink" Target="http://cca.edu" TargetMode="External"/><Relationship Id="rId7" Type="http://schemas.openxmlformats.org/officeDocument/2006/relationships/hyperlink" Target="http://www.garycomoglio.com" TargetMode="External"/><Relationship Id="rId8" Type="http://schemas.openxmlformats.org/officeDocument/2006/relationships/hyperlink" Target="http://barryebn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AS355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U12" sqref="U12"/>
    </sheetView>
  </sheetViews>
  <sheetFormatPr baseColWidth="10" defaultColWidth="14.5" defaultRowHeight="21" customHeight="1" x14ac:dyDescent="0"/>
  <cols>
    <col min="1" max="1" width="4.83203125" style="225" customWidth="1"/>
    <col min="2" max="2" width="21.1640625" style="225" customWidth="1"/>
    <col min="3" max="3" width="18.5" style="225" customWidth="1"/>
    <col min="4" max="4" width="26.83203125" style="225" customWidth="1"/>
    <col min="5" max="5" width="20.1640625" style="225" customWidth="1"/>
    <col min="6" max="6" width="22.1640625" style="225" customWidth="1"/>
    <col min="7" max="7" width="16.83203125" style="225" customWidth="1"/>
    <col min="8" max="8" width="20" style="225" customWidth="1"/>
    <col min="9" max="9" width="8.83203125" style="225" customWidth="1"/>
    <col min="10" max="10" width="27.33203125" style="225" customWidth="1"/>
    <col min="11" max="11" width="20.6640625" style="225" customWidth="1"/>
    <col min="12" max="12" width="11.83203125" style="225" customWidth="1"/>
    <col min="13" max="13" width="7.6640625" style="225" customWidth="1"/>
    <col min="14" max="14" width="8.1640625" style="225" customWidth="1"/>
    <col min="15" max="15" width="10.1640625" style="225" customWidth="1"/>
    <col min="16" max="16" width="7.83203125" style="225" customWidth="1"/>
    <col min="17" max="17" width="5.1640625" style="225" customWidth="1"/>
    <col min="18" max="45" width="3.5" style="225" customWidth="1"/>
    <col min="46" max="16384" width="14.5" style="225"/>
  </cols>
  <sheetData>
    <row r="1" spans="1:45" s="225" customFormat="1" ht="32" customHeight="1">
      <c r="A1" s="236" t="s">
        <v>1</v>
      </c>
      <c r="B1" s="237" t="s">
        <v>2</v>
      </c>
      <c r="C1" s="237" t="s">
        <v>16</v>
      </c>
      <c r="D1" s="237" t="s">
        <v>17</v>
      </c>
      <c r="E1" s="225" t="s">
        <v>24</v>
      </c>
      <c r="F1" s="238" t="s">
        <v>2791</v>
      </c>
      <c r="G1" s="238"/>
      <c r="I1" s="233"/>
      <c r="O1" s="237"/>
      <c r="P1" s="237"/>
      <c r="Q1" s="239"/>
      <c r="R1" s="237"/>
      <c r="S1" s="237"/>
      <c r="T1" s="237"/>
      <c r="U1" s="240"/>
      <c r="V1" s="237"/>
      <c r="W1" s="237"/>
      <c r="X1" s="233"/>
      <c r="Z1" s="233"/>
      <c r="AA1" s="233"/>
      <c r="AE1" s="233"/>
      <c r="AF1" s="233"/>
      <c r="AG1" s="233"/>
      <c r="AH1" s="233"/>
      <c r="AI1" s="233"/>
      <c r="AJ1" s="241"/>
      <c r="AK1" s="241"/>
      <c r="AL1" s="241"/>
    </row>
    <row r="2" spans="1:45" s="226" customFormat="1" ht="37" customHeight="1">
      <c r="A2" s="242"/>
      <c r="B2" s="242" t="s">
        <v>65</v>
      </c>
      <c r="C2" s="242" t="s">
        <v>66</v>
      </c>
      <c r="D2" s="242" t="s">
        <v>67</v>
      </c>
      <c r="E2" s="242" t="s">
        <v>88</v>
      </c>
      <c r="F2" s="242" t="s">
        <v>68</v>
      </c>
      <c r="G2" s="243" t="s">
        <v>70</v>
      </c>
      <c r="H2" s="242" t="s">
        <v>71</v>
      </c>
      <c r="I2" s="242" t="s">
        <v>69</v>
      </c>
      <c r="J2" s="242" t="s">
        <v>72</v>
      </c>
      <c r="K2" s="226" t="s">
        <v>73</v>
      </c>
      <c r="L2" s="226" t="s">
        <v>90</v>
      </c>
      <c r="M2" s="226" t="s">
        <v>75</v>
      </c>
      <c r="N2" s="226" t="s">
        <v>99</v>
      </c>
      <c r="O2" s="242" t="s">
        <v>100</v>
      </c>
      <c r="P2" s="226" t="s">
        <v>101</v>
      </c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44"/>
    </row>
    <row r="3" spans="1:45" s="225" customFormat="1" ht="21" customHeight="1">
      <c r="A3" s="237"/>
      <c r="B3" s="233" t="s">
        <v>102</v>
      </c>
      <c r="C3" s="233" t="s">
        <v>103</v>
      </c>
      <c r="D3" s="233" t="s">
        <v>104</v>
      </c>
      <c r="E3" s="237"/>
      <c r="F3" s="237" t="s">
        <v>105</v>
      </c>
      <c r="G3" s="240" t="s">
        <v>106</v>
      </c>
      <c r="H3" s="233" t="s">
        <v>107</v>
      </c>
      <c r="I3" s="237" t="s">
        <v>84</v>
      </c>
      <c r="J3" s="233" t="s">
        <v>108</v>
      </c>
      <c r="K3" s="245" t="s">
        <v>109</v>
      </c>
      <c r="M3" s="227">
        <v>42887</v>
      </c>
      <c r="N3" s="225" t="s">
        <v>116</v>
      </c>
      <c r="O3" s="233" t="s">
        <v>89</v>
      </c>
      <c r="P3" s="241"/>
    </row>
    <row r="4" spans="1:45" s="225" customFormat="1" ht="21" customHeight="1">
      <c r="A4" s="237"/>
      <c r="B4" s="233" t="s">
        <v>120</v>
      </c>
      <c r="C4" s="237" t="s">
        <v>121</v>
      </c>
      <c r="D4" s="237" t="s">
        <v>122</v>
      </c>
      <c r="E4" s="237"/>
      <c r="F4" s="237" t="s">
        <v>123</v>
      </c>
      <c r="G4" s="240" t="s">
        <v>124</v>
      </c>
      <c r="H4" s="237" t="s">
        <v>125</v>
      </c>
      <c r="I4" s="237" t="s">
        <v>126</v>
      </c>
      <c r="J4" s="237" t="s">
        <v>127</v>
      </c>
      <c r="K4" s="225" t="s">
        <v>128</v>
      </c>
      <c r="M4" s="225">
        <v>1986</v>
      </c>
      <c r="N4" s="225" t="s">
        <v>89</v>
      </c>
      <c r="O4" s="233" t="s">
        <v>89</v>
      </c>
      <c r="P4" s="225" t="s">
        <v>89</v>
      </c>
    </row>
    <row r="5" spans="1:45" s="225" customFormat="1" ht="21" customHeight="1">
      <c r="A5" s="237"/>
      <c r="B5" s="237" t="s">
        <v>131</v>
      </c>
      <c r="C5" s="237" t="s">
        <v>132</v>
      </c>
      <c r="D5" s="237" t="s">
        <v>133</v>
      </c>
      <c r="E5" s="237"/>
      <c r="F5" s="237" t="s">
        <v>134</v>
      </c>
      <c r="G5" s="240" t="s">
        <v>135</v>
      </c>
      <c r="H5" s="237" t="s">
        <v>136</v>
      </c>
      <c r="I5" s="237" t="s">
        <v>84</v>
      </c>
      <c r="J5" s="237" t="s">
        <v>137</v>
      </c>
      <c r="K5" s="245" t="s">
        <v>138</v>
      </c>
      <c r="M5" s="225">
        <v>2014</v>
      </c>
      <c r="N5" s="225" t="s">
        <v>89</v>
      </c>
      <c r="O5" s="233" t="s">
        <v>89</v>
      </c>
      <c r="P5" s="225" t="s">
        <v>89</v>
      </c>
    </row>
    <row r="6" spans="1:45" s="225" customFormat="1" ht="21" customHeight="1">
      <c r="A6" s="246" t="s">
        <v>145</v>
      </c>
      <c r="B6" s="247" t="s">
        <v>146</v>
      </c>
      <c r="C6" s="247" t="s">
        <v>147</v>
      </c>
      <c r="D6" s="247" t="s">
        <v>148</v>
      </c>
      <c r="E6" s="247"/>
      <c r="F6" s="247" t="s">
        <v>149</v>
      </c>
      <c r="G6" s="248" t="s">
        <v>150</v>
      </c>
      <c r="H6" s="247" t="s">
        <v>151</v>
      </c>
      <c r="I6" s="247" t="s">
        <v>84</v>
      </c>
      <c r="J6" s="247" t="s">
        <v>152</v>
      </c>
      <c r="K6" s="228"/>
      <c r="L6" s="228"/>
      <c r="M6" s="228">
        <v>1985</v>
      </c>
      <c r="N6" s="228" t="s">
        <v>89</v>
      </c>
      <c r="O6" s="228" t="s">
        <v>89</v>
      </c>
      <c r="P6" s="233" t="s">
        <v>89</v>
      </c>
      <c r="Q6" s="228"/>
      <c r="R6" s="233"/>
      <c r="S6" s="233"/>
      <c r="T6" s="233"/>
      <c r="U6" s="233"/>
      <c r="V6" s="233"/>
      <c r="W6" s="233"/>
      <c r="X6" s="233"/>
      <c r="Y6" s="233"/>
      <c r="Z6" s="233"/>
      <c r="AA6" s="233"/>
      <c r="AB6" s="233"/>
      <c r="AC6" s="233"/>
      <c r="AD6" s="233"/>
      <c r="AE6" s="233"/>
      <c r="AF6" s="233"/>
      <c r="AG6" s="233"/>
      <c r="AH6" s="233"/>
      <c r="AI6" s="233"/>
      <c r="AJ6" s="233"/>
      <c r="AK6" s="233"/>
      <c r="AL6" s="233"/>
      <c r="AM6" s="233"/>
      <c r="AN6" s="233"/>
      <c r="AO6" s="233"/>
      <c r="AP6" s="233"/>
      <c r="AQ6" s="233"/>
      <c r="AR6" s="233"/>
      <c r="AS6" s="233"/>
    </row>
    <row r="7" spans="1:45" s="225" customFormat="1" ht="21" customHeight="1">
      <c r="B7" s="233" t="s">
        <v>163</v>
      </c>
      <c r="C7" s="233" t="s">
        <v>164</v>
      </c>
      <c r="D7" s="233" t="s">
        <v>165</v>
      </c>
      <c r="E7" s="233"/>
      <c r="F7" s="233" t="s">
        <v>105</v>
      </c>
      <c r="G7" s="240" t="s">
        <v>106</v>
      </c>
      <c r="H7" s="233" t="s">
        <v>166</v>
      </c>
      <c r="I7" s="233" t="s">
        <v>84</v>
      </c>
      <c r="J7" s="233" t="s">
        <v>167</v>
      </c>
      <c r="K7" s="245" t="s">
        <v>168</v>
      </c>
      <c r="L7" s="233"/>
      <c r="M7" s="225" t="s">
        <v>177</v>
      </c>
      <c r="N7" s="233" t="s">
        <v>116</v>
      </c>
      <c r="O7" s="233" t="s">
        <v>116</v>
      </c>
      <c r="P7" s="233" t="s">
        <v>89</v>
      </c>
    </row>
    <row r="8" spans="1:45" s="225" customFormat="1" ht="21" customHeight="1">
      <c r="B8" s="233" t="s">
        <v>189</v>
      </c>
      <c r="C8" s="233" t="s">
        <v>190</v>
      </c>
      <c r="D8" s="233" t="s">
        <v>191</v>
      </c>
      <c r="E8" s="233"/>
      <c r="F8" s="233" t="s">
        <v>105</v>
      </c>
      <c r="G8" s="240" t="s">
        <v>192</v>
      </c>
      <c r="H8" s="233" t="s">
        <v>193</v>
      </c>
      <c r="I8" s="237" t="s">
        <v>84</v>
      </c>
      <c r="J8" s="233" t="s">
        <v>196</v>
      </c>
      <c r="K8" s="245" t="s">
        <v>197</v>
      </c>
      <c r="M8" s="225">
        <v>2017</v>
      </c>
      <c r="N8" s="233" t="s">
        <v>116</v>
      </c>
      <c r="O8" s="233" t="s">
        <v>89</v>
      </c>
      <c r="P8" s="225" t="s">
        <v>89</v>
      </c>
    </row>
    <row r="9" spans="1:45" s="225" customFormat="1" ht="21" customHeight="1">
      <c r="B9" s="237" t="s">
        <v>203</v>
      </c>
      <c r="C9" s="239" t="s">
        <v>204</v>
      </c>
      <c r="D9" s="233" t="s">
        <v>205</v>
      </c>
      <c r="E9" s="233" t="s">
        <v>206</v>
      </c>
      <c r="F9" s="237" t="s">
        <v>207</v>
      </c>
      <c r="G9" s="240" t="s">
        <v>208</v>
      </c>
      <c r="H9" s="233">
        <v>5303048577</v>
      </c>
      <c r="I9" s="237" t="s">
        <v>209</v>
      </c>
      <c r="J9" s="225" t="s">
        <v>210</v>
      </c>
      <c r="M9" s="225">
        <v>2015</v>
      </c>
      <c r="N9" s="233" t="s">
        <v>89</v>
      </c>
      <c r="O9" s="233" t="s">
        <v>89</v>
      </c>
      <c r="P9" s="225" t="s">
        <v>89</v>
      </c>
    </row>
    <row r="10" spans="1:45" s="225" customFormat="1" ht="21" customHeight="1">
      <c r="B10" s="237" t="s">
        <v>211</v>
      </c>
      <c r="C10" s="237" t="s">
        <v>212</v>
      </c>
      <c r="D10" s="237" t="s">
        <v>213</v>
      </c>
      <c r="E10" s="237"/>
      <c r="F10" s="237" t="s">
        <v>214</v>
      </c>
      <c r="G10" s="240" t="s">
        <v>215</v>
      </c>
      <c r="H10" s="233" t="s">
        <v>216</v>
      </c>
      <c r="I10" s="237" t="s">
        <v>217</v>
      </c>
      <c r="J10" s="225" t="s">
        <v>218</v>
      </c>
      <c r="K10" s="245" t="s">
        <v>219</v>
      </c>
      <c r="M10" s="225">
        <v>2009</v>
      </c>
      <c r="N10" s="225" t="s">
        <v>89</v>
      </c>
      <c r="O10" s="233" t="s">
        <v>89</v>
      </c>
      <c r="P10" s="225" t="s">
        <v>89</v>
      </c>
    </row>
    <row r="11" spans="1:45" s="225" customFormat="1" ht="21" customHeight="1">
      <c r="A11" s="237"/>
      <c r="B11" s="237" t="s">
        <v>227</v>
      </c>
      <c r="C11" s="237" t="s">
        <v>228</v>
      </c>
      <c r="D11" s="237" t="s">
        <v>229</v>
      </c>
      <c r="E11" s="237"/>
      <c r="F11" s="237" t="s">
        <v>105</v>
      </c>
      <c r="G11" s="238" t="s">
        <v>192</v>
      </c>
      <c r="H11" s="233" t="s">
        <v>237</v>
      </c>
      <c r="I11" s="237" t="s">
        <v>84</v>
      </c>
      <c r="J11" s="225" t="s">
        <v>238</v>
      </c>
      <c r="K11" s="245" t="s">
        <v>244</v>
      </c>
      <c r="M11" s="229">
        <v>2011</v>
      </c>
      <c r="N11" s="225" t="s">
        <v>89</v>
      </c>
      <c r="O11" s="233" t="s">
        <v>89</v>
      </c>
      <c r="P11" s="225" t="s">
        <v>89</v>
      </c>
    </row>
    <row r="12" spans="1:45" s="225" customFormat="1" ht="21" customHeight="1">
      <c r="A12" s="249" t="s">
        <v>255</v>
      </c>
      <c r="B12" s="230" t="s">
        <v>266</v>
      </c>
      <c r="C12" s="250" t="s">
        <v>272</v>
      </c>
      <c r="D12" s="230" t="s">
        <v>280</v>
      </c>
      <c r="E12" s="250"/>
      <c r="F12" s="250" t="s">
        <v>281</v>
      </c>
      <c r="G12" s="251" t="s">
        <v>282</v>
      </c>
      <c r="H12" s="250"/>
      <c r="I12" s="250" t="s">
        <v>84</v>
      </c>
      <c r="J12" s="230" t="s">
        <v>290</v>
      </c>
      <c r="K12" s="252"/>
      <c r="L12" s="230"/>
      <c r="M12" s="230" t="s">
        <v>294</v>
      </c>
      <c r="N12" s="230" t="s">
        <v>89</v>
      </c>
      <c r="O12" s="235"/>
      <c r="P12" s="230"/>
    </row>
    <row r="13" spans="1:45" s="225" customFormat="1" ht="21" customHeight="1">
      <c r="A13" s="237"/>
      <c r="B13" s="237" t="s">
        <v>299</v>
      </c>
      <c r="C13" s="237" t="s">
        <v>300</v>
      </c>
      <c r="D13" s="233" t="s">
        <v>301</v>
      </c>
      <c r="E13" s="237"/>
      <c r="F13" s="237" t="s">
        <v>105</v>
      </c>
      <c r="G13" s="240" t="s">
        <v>302</v>
      </c>
      <c r="H13" s="237" t="s">
        <v>303</v>
      </c>
      <c r="I13" s="237" t="s">
        <v>84</v>
      </c>
      <c r="J13" s="253" t="s">
        <v>304</v>
      </c>
      <c r="M13" s="225">
        <v>1999</v>
      </c>
      <c r="N13" s="241"/>
      <c r="O13" s="241"/>
      <c r="P13" s="241"/>
    </row>
    <row r="14" spans="1:45" s="225" customFormat="1" ht="21" customHeight="1">
      <c r="A14" s="246" t="s">
        <v>145</v>
      </c>
      <c r="B14" s="247" t="s">
        <v>311</v>
      </c>
      <c r="C14" s="247" t="s">
        <v>312</v>
      </c>
      <c r="D14" s="228" t="s">
        <v>313</v>
      </c>
      <c r="E14" s="247"/>
      <c r="F14" s="247" t="s">
        <v>320</v>
      </c>
      <c r="G14" s="248" t="s">
        <v>321</v>
      </c>
      <c r="H14" s="247" t="s">
        <v>322</v>
      </c>
      <c r="I14" s="247" t="s">
        <v>84</v>
      </c>
      <c r="J14" s="247" t="s">
        <v>323</v>
      </c>
      <c r="K14" s="228"/>
      <c r="L14" s="228"/>
      <c r="M14" s="228">
        <v>1996</v>
      </c>
      <c r="N14" s="228" t="s">
        <v>89</v>
      </c>
      <c r="O14" s="228" t="s">
        <v>89</v>
      </c>
      <c r="P14" s="228" t="s">
        <v>89</v>
      </c>
      <c r="Q14" s="228" t="s">
        <v>89</v>
      </c>
      <c r="R14" s="233"/>
      <c r="S14" s="233"/>
      <c r="T14" s="233"/>
      <c r="U14" s="233"/>
      <c r="V14" s="233"/>
      <c r="W14" s="233"/>
      <c r="X14" s="233"/>
      <c r="Y14" s="233"/>
      <c r="Z14" s="233"/>
      <c r="AA14" s="233"/>
      <c r="AB14" s="233"/>
      <c r="AC14" s="233"/>
      <c r="AD14" s="233"/>
      <c r="AE14" s="233"/>
      <c r="AF14" s="233"/>
      <c r="AG14" s="233"/>
      <c r="AH14" s="233"/>
      <c r="AI14" s="233"/>
      <c r="AJ14" s="233"/>
      <c r="AK14" s="233"/>
      <c r="AL14" s="233"/>
      <c r="AM14" s="233"/>
      <c r="AN14" s="233"/>
      <c r="AO14" s="233"/>
      <c r="AP14" s="233"/>
      <c r="AQ14" s="233"/>
      <c r="AR14" s="233"/>
      <c r="AS14" s="233"/>
    </row>
    <row r="15" spans="1:45" s="225" customFormat="1" ht="21" customHeight="1">
      <c r="A15" s="254"/>
      <c r="B15" s="237" t="s">
        <v>339</v>
      </c>
      <c r="C15" s="237" t="s">
        <v>340</v>
      </c>
      <c r="D15" s="233" t="s">
        <v>341</v>
      </c>
      <c r="E15" s="237"/>
      <c r="F15" s="237" t="s">
        <v>342</v>
      </c>
      <c r="G15" s="240" t="s">
        <v>343</v>
      </c>
      <c r="H15" s="237" t="s">
        <v>344</v>
      </c>
      <c r="I15" s="237" t="s">
        <v>84</v>
      </c>
      <c r="J15" s="237" t="s">
        <v>345</v>
      </c>
      <c r="K15" s="245" t="s">
        <v>346</v>
      </c>
      <c r="M15" s="225">
        <v>1969</v>
      </c>
      <c r="N15" s="233" t="s">
        <v>89</v>
      </c>
      <c r="O15" s="233" t="s">
        <v>89</v>
      </c>
      <c r="P15" s="225" t="s">
        <v>89</v>
      </c>
    </row>
    <row r="16" spans="1:45" s="225" customFormat="1" ht="21" customHeight="1">
      <c r="A16" s="237"/>
      <c r="B16" s="233" t="s">
        <v>355</v>
      </c>
      <c r="C16" s="233" t="s">
        <v>357</v>
      </c>
      <c r="D16" s="233" t="s">
        <v>358</v>
      </c>
      <c r="E16" s="237"/>
      <c r="F16" s="233" t="s">
        <v>360</v>
      </c>
      <c r="G16" s="240" t="s">
        <v>362</v>
      </c>
      <c r="H16" s="233" t="s">
        <v>364</v>
      </c>
      <c r="I16" s="233" t="s">
        <v>366</v>
      </c>
      <c r="J16" s="233" t="s">
        <v>367</v>
      </c>
      <c r="K16" s="245" t="s">
        <v>369</v>
      </c>
      <c r="M16" s="225" t="s">
        <v>177</v>
      </c>
      <c r="N16" s="233" t="s">
        <v>116</v>
      </c>
      <c r="O16" s="233" t="s">
        <v>116</v>
      </c>
      <c r="P16" s="225" t="s">
        <v>89</v>
      </c>
    </row>
    <row r="17" spans="1:45" s="225" customFormat="1" ht="21" customHeight="1">
      <c r="A17" s="237"/>
      <c r="B17" s="237" t="s">
        <v>371</v>
      </c>
      <c r="C17" s="237" t="s">
        <v>372</v>
      </c>
      <c r="D17" s="237" t="s">
        <v>373</v>
      </c>
      <c r="E17" s="237"/>
      <c r="F17" s="237" t="s">
        <v>281</v>
      </c>
      <c r="G17" s="240" t="s">
        <v>282</v>
      </c>
      <c r="H17" s="237" t="s">
        <v>374</v>
      </c>
      <c r="I17" s="237" t="s">
        <v>84</v>
      </c>
      <c r="J17" s="237" t="s">
        <v>50</v>
      </c>
      <c r="K17" s="245" t="s">
        <v>375</v>
      </c>
      <c r="M17" s="225">
        <v>1980</v>
      </c>
      <c r="N17" s="233" t="s">
        <v>89</v>
      </c>
      <c r="O17" s="233" t="s">
        <v>89</v>
      </c>
      <c r="P17" s="225" t="s">
        <v>89</v>
      </c>
    </row>
    <row r="18" spans="1:45" s="225" customFormat="1" ht="21" customHeight="1">
      <c r="A18" s="254" t="s">
        <v>376</v>
      </c>
      <c r="B18" s="233" t="s">
        <v>377</v>
      </c>
      <c r="C18" s="233" t="s">
        <v>378</v>
      </c>
      <c r="D18" s="233" t="s">
        <v>379</v>
      </c>
      <c r="E18" s="233"/>
      <c r="F18" s="233" t="s">
        <v>134</v>
      </c>
      <c r="G18" s="240" t="s">
        <v>380</v>
      </c>
      <c r="H18" s="233" t="s">
        <v>381</v>
      </c>
      <c r="I18" s="233" t="s">
        <v>84</v>
      </c>
      <c r="J18" s="233" t="s">
        <v>382</v>
      </c>
      <c r="K18" s="225" t="s">
        <v>383</v>
      </c>
      <c r="L18" s="225" t="s">
        <v>384</v>
      </c>
      <c r="M18" s="225">
        <v>2015</v>
      </c>
      <c r="N18" s="233" t="s">
        <v>116</v>
      </c>
      <c r="O18" s="233" t="s">
        <v>89</v>
      </c>
      <c r="P18" s="233" t="s">
        <v>89</v>
      </c>
    </row>
    <row r="19" spans="1:45" s="225" customFormat="1" ht="21" customHeight="1">
      <c r="A19" s="237"/>
      <c r="B19" s="237" t="s">
        <v>391</v>
      </c>
      <c r="C19" s="239" t="s">
        <v>392</v>
      </c>
      <c r="D19" s="237" t="s">
        <v>394</v>
      </c>
      <c r="E19" s="237"/>
      <c r="F19" s="237" t="s">
        <v>395</v>
      </c>
      <c r="G19" s="240" t="s">
        <v>396</v>
      </c>
      <c r="H19" s="237" t="s">
        <v>397</v>
      </c>
      <c r="I19" s="237" t="s">
        <v>84</v>
      </c>
      <c r="J19" s="237" t="s">
        <v>398</v>
      </c>
      <c r="M19" s="225">
        <v>2015</v>
      </c>
      <c r="N19" s="225" t="s">
        <v>89</v>
      </c>
      <c r="O19" s="233" t="s">
        <v>89</v>
      </c>
      <c r="P19" s="225" t="s">
        <v>89</v>
      </c>
    </row>
    <row r="20" spans="1:45" s="225" customFormat="1" ht="21" customHeight="1">
      <c r="A20" s="237"/>
      <c r="B20" s="237" t="s">
        <v>419</v>
      </c>
      <c r="C20" s="237" t="s">
        <v>420</v>
      </c>
      <c r="D20" s="237" t="s">
        <v>421</v>
      </c>
      <c r="E20" s="237"/>
      <c r="F20" s="237" t="s">
        <v>105</v>
      </c>
      <c r="G20" s="240" t="s">
        <v>422</v>
      </c>
      <c r="H20" s="233" t="s">
        <v>424</v>
      </c>
      <c r="I20" s="237" t="s">
        <v>84</v>
      </c>
      <c r="J20" s="237" t="s">
        <v>426</v>
      </c>
      <c r="K20" s="245" t="s">
        <v>428</v>
      </c>
      <c r="M20" s="225">
        <v>2013</v>
      </c>
      <c r="N20" s="233" t="s">
        <v>89</v>
      </c>
      <c r="O20" s="233" t="s">
        <v>89</v>
      </c>
      <c r="P20" s="225" t="s">
        <v>89</v>
      </c>
    </row>
    <row r="21" spans="1:45" s="225" customFormat="1" ht="21" customHeight="1">
      <c r="A21" s="237"/>
      <c r="B21" s="237" t="s">
        <v>431</v>
      </c>
      <c r="C21" s="237" t="s">
        <v>432</v>
      </c>
      <c r="D21" s="237" t="s">
        <v>433</v>
      </c>
      <c r="E21" s="237"/>
      <c r="F21" s="237" t="s">
        <v>435</v>
      </c>
      <c r="G21" s="240" t="s">
        <v>436</v>
      </c>
      <c r="H21" s="233" t="s">
        <v>437</v>
      </c>
      <c r="I21" s="237" t="s">
        <v>84</v>
      </c>
      <c r="J21" s="237" t="s">
        <v>439</v>
      </c>
      <c r="K21" s="245" t="s">
        <v>441</v>
      </c>
      <c r="M21" s="225">
        <v>1986</v>
      </c>
      <c r="N21" s="225" t="s">
        <v>89</v>
      </c>
      <c r="O21" s="233" t="s">
        <v>89</v>
      </c>
      <c r="P21" s="225" t="s">
        <v>89</v>
      </c>
    </row>
    <row r="22" spans="1:45" s="225" customFormat="1" ht="21" customHeight="1">
      <c r="A22" s="233" t="s">
        <v>255</v>
      </c>
      <c r="B22" s="228" t="s">
        <v>448</v>
      </c>
      <c r="C22" s="228" t="s">
        <v>449</v>
      </c>
      <c r="D22" s="228" t="s">
        <v>450</v>
      </c>
      <c r="E22" s="228" t="s">
        <v>451</v>
      </c>
      <c r="F22" s="228" t="s">
        <v>320</v>
      </c>
      <c r="G22" s="248" t="s">
        <v>453</v>
      </c>
      <c r="H22" s="228" t="s">
        <v>454</v>
      </c>
      <c r="I22" s="228" t="s">
        <v>84</v>
      </c>
      <c r="J22" s="228" t="s">
        <v>455</v>
      </c>
      <c r="K22" s="255" t="s">
        <v>456</v>
      </c>
      <c r="L22" s="233"/>
      <c r="M22" s="228">
        <v>2018</v>
      </c>
      <c r="N22" s="228" t="s">
        <v>116</v>
      </c>
      <c r="O22" s="228" t="s">
        <v>116</v>
      </c>
      <c r="P22" s="228" t="s">
        <v>89</v>
      </c>
      <c r="Q22" s="228"/>
      <c r="R22" s="233"/>
      <c r="S22" s="233"/>
      <c r="T22" s="233"/>
      <c r="U22" s="233"/>
      <c r="V22" s="233"/>
      <c r="W22" s="233"/>
      <c r="X22" s="233"/>
      <c r="Y22" s="233"/>
      <c r="Z22" s="233"/>
      <c r="AA22" s="233"/>
      <c r="AB22" s="233"/>
      <c r="AC22" s="233"/>
      <c r="AD22" s="233"/>
      <c r="AE22" s="233"/>
      <c r="AF22" s="233"/>
      <c r="AG22" s="233"/>
      <c r="AH22" s="233"/>
      <c r="AI22" s="233"/>
      <c r="AJ22" s="233"/>
      <c r="AK22" s="233"/>
      <c r="AL22" s="233"/>
      <c r="AM22" s="233"/>
      <c r="AN22" s="233"/>
      <c r="AO22" s="233"/>
      <c r="AP22" s="233"/>
      <c r="AQ22" s="233"/>
      <c r="AR22" s="233"/>
      <c r="AS22" s="233"/>
    </row>
    <row r="23" spans="1:45" s="225" customFormat="1" ht="21" customHeight="1">
      <c r="A23" s="237"/>
      <c r="B23" s="237" t="s">
        <v>467</v>
      </c>
      <c r="C23" s="237" t="s">
        <v>468</v>
      </c>
      <c r="D23" s="233" t="s">
        <v>470</v>
      </c>
      <c r="E23" s="237"/>
      <c r="F23" s="237" t="s">
        <v>105</v>
      </c>
      <c r="G23" s="240" t="s">
        <v>473</v>
      </c>
      <c r="H23" s="237" t="s">
        <v>474</v>
      </c>
      <c r="I23" s="237" t="s">
        <v>84</v>
      </c>
      <c r="J23" s="237" t="s">
        <v>475</v>
      </c>
      <c r="K23" s="245" t="s">
        <v>476</v>
      </c>
      <c r="M23" s="225">
        <v>2005</v>
      </c>
      <c r="N23" s="233" t="s">
        <v>89</v>
      </c>
      <c r="O23" s="233" t="s">
        <v>89</v>
      </c>
      <c r="P23" s="241"/>
    </row>
    <row r="24" spans="1:45" s="225" customFormat="1" ht="21" customHeight="1">
      <c r="A24" s="233"/>
      <c r="B24" s="237" t="s">
        <v>477</v>
      </c>
      <c r="C24" s="237" t="s">
        <v>478</v>
      </c>
      <c r="D24" s="233" t="s">
        <v>479</v>
      </c>
      <c r="E24" s="237"/>
      <c r="F24" s="237" t="s">
        <v>480</v>
      </c>
      <c r="G24" s="240" t="s">
        <v>481</v>
      </c>
      <c r="H24" s="233" t="s">
        <v>482</v>
      </c>
      <c r="I24" s="237" t="s">
        <v>483</v>
      </c>
      <c r="J24" s="237" t="s">
        <v>484</v>
      </c>
      <c r="K24" s="245" t="s">
        <v>485</v>
      </c>
      <c r="M24" s="225">
        <v>1984</v>
      </c>
      <c r="N24" s="225" t="s">
        <v>89</v>
      </c>
      <c r="O24" s="233" t="s">
        <v>89</v>
      </c>
      <c r="P24" s="225" t="s">
        <v>89</v>
      </c>
    </row>
    <row r="25" spans="1:45" s="225" customFormat="1" ht="21" customHeight="1">
      <c r="A25" s="237"/>
      <c r="B25" s="237" t="s">
        <v>486</v>
      </c>
      <c r="C25" s="237" t="s">
        <v>487</v>
      </c>
      <c r="D25" s="237" t="s">
        <v>488</v>
      </c>
      <c r="E25" s="237"/>
      <c r="F25" s="237" t="s">
        <v>489</v>
      </c>
      <c r="G25" s="240" t="s">
        <v>490</v>
      </c>
      <c r="H25" s="237" t="s">
        <v>491</v>
      </c>
      <c r="I25" s="237" t="s">
        <v>84</v>
      </c>
      <c r="J25" s="237" t="s">
        <v>492</v>
      </c>
      <c r="K25" s="245" t="s">
        <v>493</v>
      </c>
      <c r="M25" s="225">
        <v>1997</v>
      </c>
      <c r="N25" s="233" t="s">
        <v>89</v>
      </c>
      <c r="O25" s="233" t="s">
        <v>89</v>
      </c>
      <c r="P25" s="233" t="s">
        <v>89</v>
      </c>
      <c r="Q25" s="233"/>
      <c r="R25" s="233"/>
      <c r="S25" s="233"/>
      <c r="T25" s="233"/>
      <c r="U25" s="233"/>
      <c r="V25" s="233"/>
      <c r="W25" s="233"/>
      <c r="X25" s="233"/>
      <c r="Y25" s="233"/>
      <c r="Z25" s="233"/>
      <c r="AA25" s="233"/>
      <c r="AB25" s="233"/>
      <c r="AC25" s="233"/>
      <c r="AD25" s="233"/>
      <c r="AE25" s="233"/>
      <c r="AF25" s="233"/>
      <c r="AG25" s="233"/>
      <c r="AH25" s="233"/>
      <c r="AI25" s="233"/>
      <c r="AJ25" s="233"/>
      <c r="AK25" s="233"/>
      <c r="AL25" s="233"/>
      <c r="AM25" s="233"/>
      <c r="AN25" s="233"/>
      <c r="AO25" s="233"/>
      <c r="AP25" s="233"/>
      <c r="AQ25" s="233"/>
      <c r="AR25" s="233"/>
      <c r="AS25" s="233"/>
    </row>
    <row r="26" spans="1:45" s="225" customFormat="1" ht="21" customHeight="1">
      <c r="A26" s="237"/>
      <c r="B26" s="237" t="s">
        <v>495</v>
      </c>
      <c r="C26" s="237" t="s">
        <v>496</v>
      </c>
      <c r="D26" s="237" t="s">
        <v>498</v>
      </c>
      <c r="E26" s="237"/>
      <c r="F26" s="237" t="s">
        <v>499</v>
      </c>
      <c r="G26" s="240" t="s">
        <v>501</v>
      </c>
      <c r="H26" s="237" t="s">
        <v>502</v>
      </c>
      <c r="I26" s="237" t="s">
        <v>84</v>
      </c>
      <c r="J26" s="233" t="s">
        <v>503</v>
      </c>
      <c r="M26" s="225">
        <v>1988</v>
      </c>
      <c r="N26" s="225" t="s">
        <v>89</v>
      </c>
      <c r="O26" s="233" t="s">
        <v>89</v>
      </c>
      <c r="P26" s="241"/>
    </row>
    <row r="27" spans="1:45" s="225" customFormat="1" ht="21" customHeight="1">
      <c r="A27" s="246" t="s">
        <v>145</v>
      </c>
      <c r="B27" s="247" t="s">
        <v>504</v>
      </c>
      <c r="C27" s="247" t="s">
        <v>505</v>
      </c>
      <c r="D27" s="247" t="s">
        <v>506</v>
      </c>
      <c r="E27" s="247"/>
      <c r="F27" s="247" t="s">
        <v>508</v>
      </c>
      <c r="G27" s="248" t="s">
        <v>509</v>
      </c>
      <c r="H27" s="247" t="s">
        <v>511</v>
      </c>
      <c r="I27" s="247" t="s">
        <v>84</v>
      </c>
      <c r="J27" s="247" t="s">
        <v>512</v>
      </c>
      <c r="K27" s="228"/>
      <c r="L27" s="228" t="s">
        <v>513</v>
      </c>
      <c r="M27" s="228">
        <v>1960</v>
      </c>
      <c r="N27" s="241"/>
      <c r="O27" s="228" t="s">
        <v>89</v>
      </c>
      <c r="P27" s="241"/>
      <c r="Q27" s="228"/>
      <c r="R27" s="233"/>
      <c r="S27" s="233"/>
      <c r="T27" s="233"/>
      <c r="U27" s="233"/>
      <c r="V27" s="233"/>
      <c r="W27" s="233"/>
      <c r="X27" s="233"/>
      <c r="Y27" s="233"/>
      <c r="Z27" s="233"/>
      <c r="AA27" s="233"/>
      <c r="AB27" s="233"/>
      <c r="AC27" s="233"/>
      <c r="AD27" s="233"/>
      <c r="AE27" s="233"/>
      <c r="AF27" s="233"/>
      <c r="AG27" s="233"/>
      <c r="AH27" s="233"/>
      <c r="AI27" s="233"/>
      <c r="AJ27" s="233"/>
      <c r="AK27" s="233"/>
      <c r="AL27" s="233"/>
      <c r="AM27" s="233"/>
      <c r="AN27" s="233"/>
      <c r="AO27" s="233"/>
      <c r="AP27" s="233"/>
      <c r="AQ27" s="233"/>
      <c r="AR27" s="233"/>
      <c r="AS27" s="233"/>
    </row>
    <row r="28" spans="1:45" s="225" customFormat="1" ht="21" customHeight="1">
      <c r="A28" s="239"/>
      <c r="B28" s="233" t="s">
        <v>518</v>
      </c>
      <c r="C28" s="233" t="s">
        <v>519</v>
      </c>
      <c r="D28" s="237"/>
      <c r="E28" s="237"/>
      <c r="F28" s="237"/>
      <c r="G28" s="240"/>
      <c r="H28" s="237"/>
      <c r="I28" s="237"/>
      <c r="J28" s="233" t="s">
        <v>520</v>
      </c>
      <c r="L28" s="233"/>
      <c r="M28" s="225">
        <v>2008</v>
      </c>
      <c r="N28" s="225" t="s">
        <v>89</v>
      </c>
      <c r="O28" s="233" t="s">
        <v>89</v>
      </c>
      <c r="P28" s="233" t="s">
        <v>89</v>
      </c>
      <c r="Q28" s="233"/>
      <c r="R28" s="233"/>
      <c r="S28" s="233"/>
      <c r="T28" s="233"/>
      <c r="U28" s="233"/>
      <c r="V28" s="233"/>
      <c r="W28" s="233"/>
      <c r="X28" s="233"/>
      <c r="Y28" s="233"/>
      <c r="Z28" s="233"/>
      <c r="AA28" s="233"/>
      <c r="AB28" s="233"/>
      <c r="AC28" s="233"/>
      <c r="AD28" s="233"/>
      <c r="AE28" s="233"/>
      <c r="AF28" s="233"/>
      <c r="AG28" s="233"/>
      <c r="AH28" s="233"/>
      <c r="AI28" s="233"/>
      <c r="AJ28" s="233"/>
      <c r="AK28" s="233"/>
      <c r="AL28" s="233"/>
      <c r="AM28" s="233"/>
      <c r="AN28" s="233"/>
      <c r="AO28" s="233"/>
      <c r="AP28" s="233"/>
      <c r="AQ28" s="233"/>
      <c r="AR28" s="233"/>
      <c r="AS28" s="233"/>
    </row>
    <row r="29" spans="1:45" s="225" customFormat="1" ht="21" customHeight="1">
      <c r="A29" s="239"/>
      <c r="B29" s="237" t="s">
        <v>527</v>
      </c>
      <c r="C29" s="237" t="s">
        <v>529</v>
      </c>
      <c r="D29" s="237" t="s">
        <v>530</v>
      </c>
      <c r="E29" s="237"/>
      <c r="F29" s="237" t="s">
        <v>134</v>
      </c>
      <c r="G29" s="240" t="s">
        <v>532</v>
      </c>
      <c r="H29" s="237" t="s">
        <v>533</v>
      </c>
      <c r="I29" s="237" t="s">
        <v>84</v>
      </c>
      <c r="J29" s="237" t="s">
        <v>534</v>
      </c>
      <c r="M29" s="225">
        <v>1984</v>
      </c>
      <c r="N29" s="225" t="s">
        <v>89</v>
      </c>
      <c r="O29" s="233" t="s">
        <v>89</v>
      </c>
      <c r="P29" s="233" t="s">
        <v>89</v>
      </c>
      <c r="Q29" s="233"/>
      <c r="R29" s="233"/>
      <c r="S29" s="233"/>
      <c r="T29" s="233"/>
      <c r="U29" s="233"/>
      <c r="V29" s="233"/>
      <c r="W29" s="233"/>
      <c r="X29" s="233"/>
      <c r="Y29" s="233"/>
      <c r="Z29" s="233"/>
      <c r="AA29" s="233"/>
      <c r="AB29" s="233"/>
      <c r="AC29" s="233"/>
      <c r="AD29" s="233"/>
      <c r="AE29" s="233"/>
      <c r="AF29" s="233"/>
      <c r="AG29" s="233"/>
      <c r="AH29" s="233"/>
      <c r="AI29" s="233"/>
      <c r="AJ29" s="233"/>
      <c r="AK29" s="233"/>
      <c r="AL29" s="233"/>
      <c r="AM29" s="233"/>
      <c r="AN29" s="233"/>
      <c r="AO29" s="233"/>
      <c r="AP29" s="233"/>
      <c r="AQ29" s="233"/>
      <c r="AR29" s="233"/>
      <c r="AS29" s="233"/>
    </row>
    <row r="30" spans="1:45" s="225" customFormat="1" ht="21" customHeight="1">
      <c r="A30" s="237"/>
      <c r="B30" s="237" t="s">
        <v>535</v>
      </c>
      <c r="C30" s="233" t="s">
        <v>536</v>
      </c>
      <c r="D30" s="237" t="s">
        <v>537</v>
      </c>
      <c r="F30" s="225" t="s">
        <v>543</v>
      </c>
      <c r="G30" s="238" t="s">
        <v>544</v>
      </c>
      <c r="H30" s="225" t="s">
        <v>545</v>
      </c>
      <c r="I30" s="225" t="s">
        <v>546</v>
      </c>
      <c r="J30" s="233" t="s">
        <v>547</v>
      </c>
      <c r="K30" s="245" t="s">
        <v>553</v>
      </c>
      <c r="M30" s="225">
        <v>2013</v>
      </c>
      <c r="N30" s="233" t="s">
        <v>89</v>
      </c>
      <c r="O30" s="233" t="s">
        <v>89</v>
      </c>
      <c r="P30" s="225" t="s">
        <v>89</v>
      </c>
    </row>
    <row r="31" spans="1:45" s="225" customFormat="1" ht="21" customHeight="1">
      <c r="A31" s="237"/>
      <c r="B31" s="237" t="s">
        <v>557</v>
      </c>
      <c r="C31" s="237" t="s">
        <v>558</v>
      </c>
      <c r="D31" s="237" t="s">
        <v>559</v>
      </c>
      <c r="E31" s="233"/>
      <c r="F31" s="233" t="s">
        <v>560</v>
      </c>
      <c r="G31" s="240" t="s">
        <v>561</v>
      </c>
      <c r="H31" s="233" t="s">
        <v>562</v>
      </c>
      <c r="I31" s="233" t="s">
        <v>563</v>
      </c>
      <c r="J31" s="256" t="s">
        <v>564</v>
      </c>
      <c r="K31" s="245" t="s">
        <v>572</v>
      </c>
      <c r="M31" s="225">
        <v>2009</v>
      </c>
      <c r="N31" s="233" t="s">
        <v>89</v>
      </c>
      <c r="O31" s="241"/>
      <c r="P31" s="241"/>
    </row>
    <row r="32" spans="1:45" s="225" customFormat="1" ht="21" customHeight="1">
      <c r="A32" s="237"/>
      <c r="B32" s="237" t="s">
        <v>593</v>
      </c>
      <c r="C32" s="237" t="s">
        <v>594</v>
      </c>
      <c r="D32" s="233" t="s">
        <v>595</v>
      </c>
      <c r="E32" s="237"/>
      <c r="F32" s="237" t="s">
        <v>105</v>
      </c>
      <c r="G32" s="240" t="s">
        <v>106</v>
      </c>
      <c r="H32" s="237" t="s">
        <v>596</v>
      </c>
      <c r="I32" s="237" t="s">
        <v>84</v>
      </c>
      <c r="J32" s="237" t="s">
        <v>598</v>
      </c>
      <c r="K32" s="245" t="s">
        <v>600</v>
      </c>
      <c r="M32" s="225">
        <v>2001</v>
      </c>
      <c r="N32" s="225" t="s">
        <v>89</v>
      </c>
      <c r="O32" s="241"/>
      <c r="P32" s="241"/>
    </row>
    <row r="33" spans="1:45" s="225" customFormat="1" ht="21" customHeight="1">
      <c r="A33" s="237"/>
      <c r="B33" s="237" t="s">
        <v>601</v>
      </c>
      <c r="C33" s="233" t="s">
        <v>602</v>
      </c>
      <c r="D33" s="233" t="s">
        <v>603</v>
      </c>
      <c r="E33" s="233"/>
      <c r="F33" s="233" t="s">
        <v>327</v>
      </c>
      <c r="G33" s="240" t="s">
        <v>328</v>
      </c>
      <c r="H33" s="233" t="s">
        <v>604</v>
      </c>
      <c r="I33" s="233" t="s">
        <v>84</v>
      </c>
      <c r="J33" s="237" t="s">
        <v>606</v>
      </c>
      <c r="K33" s="245" t="s">
        <v>607</v>
      </c>
      <c r="M33" s="225">
        <v>2005</v>
      </c>
      <c r="N33" s="225" t="s">
        <v>89</v>
      </c>
      <c r="O33" s="233" t="s">
        <v>89</v>
      </c>
      <c r="P33" s="225" t="s">
        <v>89</v>
      </c>
    </row>
    <row r="34" spans="1:45" s="225" customFormat="1" ht="21" customHeight="1">
      <c r="A34" s="237"/>
      <c r="B34" s="237" t="s">
        <v>608</v>
      </c>
      <c r="C34" s="237" t="s">
        <v>609</v>
      </c>
      <c r="D34" s="237" t="s">
        <v>610</v>
      </c>
      <c r="E34" s="237"/>
      <c r="F34" s="237" t="s">
        <v>105</v>
      </c>
      <c r="G34" s="240" t="s">
        <v>612</v>
      </c>
      <c r="H34" s="237" t="s">
        <v>614</v>
      </c>
      <c r="I34" s="237" t="s">
        <v>84</v>
      </c>
      <c r="J34" s="237" t="s">
        <v>616</v>
      </c>
      <c r="K34" s="245" t="s">
        <v>619</v>
      </c>
      <c r="M34" s="225">
        <v>1987</v>
      </c>
      <c r="N34" s="225" t="s">
        <v>89</v>
      </c>
      <c r="O34" s="233" t="s">
        <v>89</v>
      </c>
      <c r="P34" s="225" t="s">
        <v>89</v>
      </c>
    </row>
    <row r="35" spans="1:45" s="225" customFormat="1" ht="21" customHeight="1">
      <c r="A35" s="257" t="s">
        <v>153</v>
      </c>
      <c r="B35" s="257" t="s">
        <v>625</v>
      </c>
      <c r="C35" s="257" t="s">
        <v>626</v>
      </c>
      <c r="D35" s="231" t="s">
        <v>627</v>
      </c>
      <c r="E35" s="231" t="s">
        <v>628</v>
      </c>
      <c r="F35" s="257" t="s">
        <v>105</v>
      </c>
      <c r="G35" s="258" t="s">
        <v>317</v>
      </c>
      <c r="H35" s="257"/>
      <c r="I35" s="257" t="s">
        <v>84</v>
      </c>
      <c r="J35" s="259" t="s">
        <v>631</v>
      </c>
      <c r="K35" s="231"/>
      <c r="L35" s="231"/>
      <c r="M35" s="231">
        <v>1999</v>
      </c>
      <c r="N35" s="231" t="s">
        <v>162</v>
      </c>
      <c r="O35" s="231" t="s">
        <v>162</v>
      </c>
      <c r="P35" s="231" t="s">
        <v>162</v>
      </c>
    </row>
    <row r="36" spans="1:45" s="225" customFormat="1" ht="21" customHeight="1">
      <c r="A36" s="237"/>
      <c r="B36" s="237" t="s">
        <v>632</v>
      </c>
      <c r="C36" s="237" t="s">
        <v>633</v>
      </c>
      <c r="D36" s="237" t="s">
        <v>634</v>
      </c>
      <c r="E36" s="237"/>
      <c r="F36" s="237" t="s">
        <v>281</v>
      </c>
      <c r="G36" s="240" t="s">
        <v>635</v>
      </c>
      <c r="H36" s="237" t="s">
        <v>636</v>
      </c>
      <c r="I36" s="237" t="s">
        <v>84</v>
      </c>
      <c r="J36" s="237" t="s">
        <v>637</v>
      </c>
      <c r="K36" s="245" t="s">
        <v>638</v>
      </c>
      <c r="M36" s="225">
        <v>2007</v>
      </c>
      <c r="N36" s="233" t="s">
        <v>89</v>
      </c>
      <c r="O36" s="233" t="s">
        <v>89</v>
      </c>
      <c r="P36" s="225" t="s">
        <v>89</v>
      </c>
    </row>
    <row r="37" spans="1:45" s="225" customFormat="1" ht="21" customHeight="1">
      <c r="A37" s="237"/>
      <c r="B37" s="237" t="s">
        <v>639</v>
      </c>
      <c r="C37" s="233" t="s">
        <v>640</v>
      </c>
      <c r="D37" s="237" t="s">
        <v>641</v>
      </c>
      <c r="E37" s="237"/>
      <c r="F37" s="237" t="s">
        <v>281</v>
      </c>
      <c r="G37" s="240" t="s">
        <v>642</v>
      </c>
      <c r="H37" s="237" t="s">
        <v>643</v>
      </c>
      <c r="I37" s="237" t="s">
        <v>84</v>
      </c>
      <c r="J37" s="237" t="s">
        <v>644</v>
      </c>
      <c r="K37" s="245" t="s">
        <v>645</v>
      </c>
      <c r="M37" s="225">
        <v>1978</v>
      </c>
      <c r="N37" s="225" t="s">
        <v>89</v>
      </c>
      <c r="O37" s="233" t="s">
        <v>89</v>
      </c>
      <c r="P37" s="260" t="s">
        <v>89</v>
      </c>
      <c r="Q37" s="260"/>
      <c r="R37" s="260"/>
      <c r="S37" s="260"/>
      <c r="T37" s="260"/>
      <c r="U37" s="260"/>
      <c r="V37" s="260"/>
      <c r="W37" s="260"/>
      <c r="X37" s="260"/>
      <c r="Y37" s="260"/>
      <c r="Z37" s="260"/>
      <c r="AA37" s="260"/>
      <c r="AB37" s="260"/>
      <c r="AC37" s="260"/>
      <c r="AD37" s="260"/>
      <c r="AE37" s="260"/>
      <c r="AF37" s="260"/>
      <c r="AG37" s="260"/>
      <c r="AH37" s="260"/>
      <c r="AI37" s="260"/>
      <c r="AJ37" s="260"/>
      <c r="AK37" s="260"/>
      <c r="AL37" s="260"/>
      <c r="AM37" s="260"/>
      <c r="AN37" s="260"/>
      <c r="AO37" s="260"/>
      <c r="AP37" s="260"/>
      <c r="AQ37" s="260"/>
      <c r="AR37" s="260"/>
      <c r="AS37" s="260"/>
    </row>
    <row r="38" spans="1:45" s="225" customFormat="1" ht="21" customHeight="1">
      <c r="A38" s="257" t="s">
        <v>153</v>
      </c>
      <c r="B38" s="257" t="s">
        <v>660</v>
      </c>
      <c r="C38" s="257" t="s">
        <v>661</v>
      </c>
      <c r="D38" s="231" t="s">
        <v>662</v>
      </c>
      <c r="E38" s="231" t="s">
        <v>663</v>
      </c>
      <c r="F38" s="257" t="s">
        <v>105</v>
      </c>
      <c r="G38" s="258" t="s">
        <v>664</v>
      </c>
      <c r="H38" s="257" t="s">
        <v>665</v>
      </c>
      <c r="I38" s="257" t="s">
        <v>84</v>
      </c>
      <c r="J38" s="257"/>
      <c r="K38" s="261" t="s">
        <v>666</v>
      </c>
      <c r="L38" s="231"/>
      <c r="M38" s="231">
        <v>1992</v>
      </c>
      <c r="N38" s="231" t="s">
        <v>162</v>
      </c>
      <c r="O38" s="231" t="s">
        <v>162</v>
      </c>
      <c r="P38" s="231" t="s">
        <v>162</v>
      </c>
    </row>
    <row r="39" spans="1:45" s="225" customFormat="1" ht="21" customHeight="1">
      <c r="A39" s="257" t="s">
        <v>153</v>
      </c>
      <c r="B39" s="257" t="s">
        <v>695</v>
      </c>
      <c r="C39" s="257" t="s">
        <v>340</v>
      </c>
      <c r="D39" s="231" t="s">
        <v>696</v>
      </c>
      <c r="E39" s="257"/>
      <c r="F39" s="257" t="s">
        <v>697</v>
      </c>
      <c r="G39" s="258" t="s">
        <v>698</v>
      </c>
      <c r="H39" s="231" t="s">
        <v>699</v>
      </c>
      <c r="I39" s="257" t="s">
        <v>700</v>
      </c>
      <c r="J39" s="257" t="s">
        <v>701</v>
      </c>
      <c r="K39" s="261" t="s">
        <v>702</v>
      </c>
      <c r="L39" s="231" t="s">
        <v>711</v>
      </c>
      <c r="M39" s="231">
        <v>2011</v>
      </c>
      <c r="N39" s="231" t="s">
        <v>162</v>
      </c>
      <c r="O39" s="231" t="s">
        <v>162</v>
      </c>
      <c r="P39" s="231" t="s">
        <v>162</v>
      </c>
    </row>
    <row r="40" spans="1:45" s="225" customFormat="1" ht="21" customHeight="1">
      <c r="A40" s="237"/>
      <c r="B40" s="237" t="s">
        <v>721</v>
      </c>
      <c r="C40" s="237" t="s">
        <v>340</v>
      </c>
      <c r="D40" s="233" t="s">
        <v>722</v>
      </c>
      <c r="E40" s="237"/>
      <c r="F40" s="237" t="s">
        <v>429</v>
      </c>
      <c r="G40" s="240" t="s">
        <v>723</v>
      </c>
      <c r="H40" s="237" t="s">
        <v>724</v>
      </c>
      <c r="I40" s="237" t="s">
        <v>84</v>
      </c>
      <c r="J40" s="237" t="s">
        <v>725</v>
      </c>
      <c r="K40" s="245" t="s">
        <v>726</v>
      </c>
      <c r="M40" s="225">
        <v>2006</v>
      </c>
      <c r="N40" s="233" t="s">
        <v>89</v>
      </c>
      <c r="O40" s="241"/>
      <c r="P40" s="241"/>
      <c r="Q40" s="233"/>
      <c r="R40" s="233"/>
      <c r="S40" s="233"/>
      <c r="T40" s="233"/>
      <c r="U40" s="233"/>
      <c r="V40" s="233"/>
      <c r="W40" s="233"/>
      <c r="X40" s="233"/>
      <c r="Y40" s="233"/>
      <c r="Z40" s="233"/>
      <c r="AA40" s="233"/>
      <c r="AB40" s="233"/>
      <c r="AC40" s="233"/>
      <c r="AD40" s="233"/>
      <c r="AE40" s="233"/>
      <c r="AF40" s="233"/>
      <c r="AG40" s="233"/>
      <c r="AH40" s="233"/>
      <c r="AI40" s="233"/>
      <c r="AJ40" s="233"/>
      <c r="AK40" s="233"/>
      <c r="AL40" s="233"/>
      <c r="AM40" s="233"/>
      <c r="AN40" s="233"/>
      <c r="AO40" s="233"/>
      <c r="AP40" s="233"/>
      <c r="AQ40" s="233"/>
      <c r="AR40" s="233"/>
      <c r="AS40" s="233"/>
    </row>
    <row r="41" spans="1:45" s="225" customFormat="1" ht="21" customHeight="1">
      <c r="A41" s="237"/>
      <c r="B41" s="237" t="s">
        <v>727</v>
      </c>
      <c r="C41" s="237" t="s">
        <v>728</v>
      </c>
      <c r="D41" s="233" t="s">
        <v>729</v>
      </c>
      <c r="E41" s="233" t="s">
        <v>730</v>
      </c>
      <c r="F41" s="237" t="s">
        <v>731</v>
      </c>
      <c r="G41" s="240" t="s">
        <v>732</v>
      </c>
      <c r="H41" s="237" t="s">
        <v>733</v>
      </c>
      <c r="I41" s="233" t="s">
        <v>734</v>
      </c>
      <c r="J41" s="225" t="s">
        <v>735</v>
      </c>
      <c r="K41" s="245" t="s">
        <v>737</v>
      </c>
      <c r="M41" s="225">
        <v>1995</v>
      </c>
      <c r="N41" s="233" t="s">
        <v>89</v>
      </c>
      <c r="O41" s="233" t="s">
        <v>89</v>
      </c>
      <c r="P41" s="241"/>
    </row>
    <row r="42" spans="1:45" s="225" customFormat="1" ht="21" customHeight="1">
      <c r="A42" s="246" t="s">
        <v>145</v>
      </c>
      <c r="B42" s="247" t="s">
        <v>738</v>
      </c>
      <c r="C42" s="247" t="s">
        <v>739</v>
      </c>
      <c r="D42" s="247" t="s">
        <v>740</v>
      </c>
      <c r="E42" s="247"/>
      <c r="F42" s="247" t="s">
        <v>134</v>
      </c>
      <c r="G42" s="248" t="s">
        <v>532</v>
      </c>
      <c r="H42" s="247" t="s">
        <v>741</v>
      </c>
      <c r="I42" s="247" t="s">
        <v>84</v>
      </c>
      <c r="J42" s="247" t="s">
        <v>742</v>
      </c>
      <c r="K42" s="255" t="s">
        <v>743</v>
      </c>
      <c r="L42" s="228"/>
      <c r="M42" s="228">
        <v>1973</v>
      </c>
      <c r="N42" s="241" t="s">
        <v>746</v>
      </c>
      <c r="O42" s="262" t="s">
        <v>89</v>
      </c>
      <c r="P42" s="241"/>
      <c r="Q42" s="228"/>
      <c r="R42" s="233"/>
      <c r="S42" s="233"/>
      <c r="T42" s="233"/>
      <c r="U42" s="233"/>
      <c r="V42" s="233"/>
      <c r="W42" s="233"/>
      <c r="X42" s="233"/>
      <c r="Y42" s="233"/>
      <c r="Z42" s="233"/>
      <c r="AA42" s="233"/>
      <c r="AB42" s="233"/>
      <c r="AC42" s="233"/>
      <c r="AD42" s="233"/>
      <c r="AE42" s="233"/>
      <c r="AF42" s="233"/>
      <c r="AG42" s="233"/>
      <c r="AH42" s="233"/>
      <c r="AI42" s="233"/>
      <c r="AJ42" s="233"/>
      <c r="AK42" s="233"/>
      <c r="AL42" s="233"/>
      <c r="AM42" s="233"/>
      <c r="AN42" s="233"/>
      <c r="AO42" s="233"/>
      <c r="AP42" s="233"/>
      <c r="AQ42" s="233"/>
      <c r="AR42" s="233"/>
      <c r="AS42" s="233"/>
    </row>
    <row r="43" spans="1:45" s="225" customFormat="1" ht="21" customHeight="1">
      <c r="A43" s="237"/>
      <c r="B43" s="237" t="s">
        <v>749</v>
      </c>
      <c r="C43" s="237" t="s">
        <v>750</v>
      </c>
      <c r="D43" s="237" t="s">
        <v>751</v>
      </c>
      <c r="E43" s="233"/>
      <c r="F43" s="233" t="s">
        <v>429</v>
      </c>
      <c r="G43" s="238" t="s">
        <v>752</v>
      </c>
      <c r="H43" s="225" t="s">
        <v>753</v>
      </c>
      <c r="I43" s="233" t="s">
        <v>84</v>
      </c>
      <c r="J43" s="225" t="s">
        <v>754</v>
      </c>
      <c r="K43" s="245" t="s">
        <v>755</v>
      </c>
      <c r="M43" s="229">
        <v>2011</v>
      </c>
      <c r="N43" s="233" t="s">
        <v>89</v>
      </c>
      <c r="O43" s="233" t="s">
        <v>89</v>
      </c>
      <c r="P43" s="225" t="s">
        <v>89</v>
      </c>
    </row>
    <row r="44" spans="1:45" s="225" customFormat="1" ht="21" customHeight="1">
      <c r="A44" s="237"/>
      <c r="B44" s="237" t="s">
        <v>757</v>
      </c>
      <c r="C44" s="237" t="s">
        <v>759</v>
      </c>
      <c r="D44" s="233" t="s">
        <v>760</v>
      </c>
      <c r="F44" s="225" t="s">
        <v>706</v>
      </c>
      <c r="G44" s="238" t="s">
        <v>707</v>
      </c>
      <c r="H44" s="225" t="s">
        <v>765</v>
      </c>
      <c r="I44" s="225" t="s">
        <v>84</v>
      </c>
      <c r="J44" s="225" t="s">
        <v>767</v>
      </c>
      <c r="K44" s="245" t="s">
        <v>768</v>
      </c>
      <c r="M44" s="225">
        <v>2013</v>
      </c>
      <c r="N44" s="225" t="s">
        <v>89</v>
      </c>
      <c r="O44" s="233" t="s">
        <v>89</v>
      </c>
      <c r="P44" s="225" t="s">
        <v>89</v>
      </c>
    </row>
    <row r="45" spans="1:45" s="225" customFormat="1" ht="21" customHeight="1">
      <c r="A45" s="237"/>
      <c r="B45" s="237" t="s">
        <v>777</v>
      </c>
      <c r="C45" s="237" t="s">
        <v>778</v>
      </c>
      <c r="D45" s="237" t="s">
        <v>779</v>
      </c>
      <c r="E45" s="237"/>
      <c r="F45" s="237" t="s">
        <v>281</v>
      </c>
      <c r="G45" s="240" t="s">
        <v>635</v>
      </c>
      <c r="H45" s="237" t="s">
        <v>781</v>
      </c>
      <c r="I45" s="237" t="s">
        <v>84</v>
      </c>
      <c r="J45" s="233" t="s">
        <v>783</v>
      </c>
      <c r="K45" s="245" t="s">
        <v>785</v>
      </c>
      <c r="M45" s="225">
        <v>2007</v>
      </c>
      <c r="N45" s="225" t="s">
        <v>89</v>
      </c>
      <c r="O45" s="241"/>
      <c r="P45" s="233" t="s">
        <v>89</v>
      </c>
    </row>
    <row r="46" spans="1:45" s="225" customFormat="1" ht="21" customHeight="1">
      <c r="A46" s="257" t="s">
        <v>153</v>
      </c>
      <c r="B46" s="257" t="s">
        <v>788</v>
      </c>
      <c r="C46" s="257" t="s">
        <v>789</v>
      </c>
      <c r="D46" s="231" t="s">
        <v>790</v>
      </c>
      <c r="E46" s="231" t="s">
        <v>791</v>
      </c>
      <c r="F46" s="231" t="s">
        <v>792</v>
      </c>
      <c r="G46" s="258" t="s">
        <v>793</v>
      </c>
      <c r="H46" s="257"/>
      <c r="I46" s="257" t="s">
        <v>84</v>
      </c>
      <c r="J46" s="257" t="s">
        <v>796</v>
      </c>
      <c r="K46" s="261" t="s">
        <v>798</v>
      </c>
      <c r="L46" s="228" t="s">
        <v>513</v>
      </c>
      <c r="M46" s="231">
        <v>2010</v>
      </c>
      <c r="N46" s="231" t="s">
        <v>162</v>
      </c>
      <c r="O46" s="231" t="s">
        <v>162</v>
      </c>
      <c r="P46" s="231" t="s">
        <v>162</v>
      </c>
    </row>
    <row r="47" spans="1:45" s="225" customFormat="1" ht="21" customHeight="1">
      <c r="A47" s="257" t="s">
        <v>153</v>
      </c>
      <c r="B47" s="231" t="s">
        <v>820</v>
      </c>
      <c r="C47" s="231" t="s">
        <v>827</v>
      </c>
      <c r="D47" s="231" t="s">
        <v>828</v>
      </c>
      <c r="E47" s="257"/>
      <c r="F47" s="231" t="s">
        <v>830</v>
      </c>
      <c r="G47" s="258" t="s">
        <v>831</v>
      </c>
      <c r="H47" s="231" t="s">
        <v>833</v>
      </c>
      <c r="I47" s="231" t="s">
        <v>546</v>
      </c>
      <c r="J47" s="231" t="s">
        <v>836</v>
      </c>
      <c r="K47" s="261" t="s">
        <v>838</v>
      </c>
      <c r="L47" s="228" t="s">
        <v>513</v>
      </c>
      <c r="M47" s="231">
        <v>2017</v>
      </c>
      <c r="N47" s="231" t="s">
        <v>116</v>
      </c>
      <c r="O47" s="231" t="s">
        <v>162</v>
      </c>
      <c r="P47" s="231" t="s">
        <v>162</v>
      </c>
      <c r="Q47" s="231"/>
    </row>
    <row r="48" spans="1:45" s="225" customFormat="1" ht="21" customHeight="1">
      <c r="A48" s="263"/>
      <c r="B48" s="237" t="s">
        <v>852</v>
      </c>
      <c r="C48" s="237" t="s">
        <v>853</v>
      </c>
      <c r="D48" s="233" t="s">
        <v>854</v>
      </c>
      <c r="E48" s="233"/>
      <c r="F48" s="233" t="s">
        <v>281</v>
      </c>
      <c r="G48" s="238" t="s">
        <v>642</v>
      </c>
      <c r="I48" s="233" t="s">
        <v>84</v>
      </c>
      <c r="J48" s="225" t="s">
        <v>41</v>
      </c>
      <c r="K48" s="245" t="s">
        <v>855</v>
      </c>
      <c r="M48" s="229">
        <v>2011</v>
      </c>
      <c r="N48" s="225" t="s">
        <v>89</v>
      </c>
      <c r="O48" s="233" t="s">
        <v>89</v>
      </c>
      <c r="P48" s="241"/>
    </row>
    <row r="49" spans="1:45" s="225" customFormat="1" ht="21" customHeight="1">
      <c r="A49" s="239"/>
      <c r="B49" s="237" t="s">
        <v>856</v>
      </c>
      <c r="C49" s="237" t="s">
        <v>770</v>
      </c>
      <c r="D49" s="237" t="s">
        <v>857</v>
      </c>
      <c r="E49" s="237"/>
      <c r="F49" s="237" t="s">
        <v>858</v>
      </c>
      <c r="G49" s="240" t="s">
        <v>859</v>
      </c>
      <c r="H49" s="233" t="s">
        <v>860</v>
      </c>
      <c r="I49" s="237" t="s">
        <v>269</v>
      </c>
      <c r="J49" s="233" t="s">
        <v>861</v>
      </c>
      <c r="K49" s="245" t="s">
        <v>862</v>
      </c>
      <c r="M49" s="225">
        <v>1994</v>
      </c>
      <c r="N49" s="225" t="s">
        <v>89</v>
      </c>
      <c r="O49" s="233" t="s">
        <v>89</v>
      </c>
      <c r="P49" s="233" t="s">
        <v>89</v>
      </c>
    </row>
    <row r="50" spans="1:45" s="225" customFormat="1" ht="21" customHeight="1">
      <c r="A50" s="237"/>
      <c r="B50" s="233" t="s">
        <v>863</v>
      </c>
      <c r="C50" s="233" t="s">
        <v>864</v>
      </c>
      <c r="D50" s="233" t="s">
        <v>865</v>
      </c>
      <c r="E50" s="233" t="s">
        <v>866</v>
      </c>
      <c r="F50" s="233" t="s">
        <v>867</v>
      </c>
      <c r="G50" s="240" t="s">
        <v>868</v>
      </c>
      <c r="H50" s="233" t="s">
        <v>869</v>
      </c>
      <c r="I50" s="233" t="s">
        <v>84</v>
      </c>
      <c r="J50" s="256" t="s">
        <v>870</v>
      </c>
      <c r="K50" s="245" t="s">
        <v>871</v>
      </c>
      <c r="M50" s="225">
        <v>2016</v>
      </c>
      <c r="N50" s="233" t="s">
        <v>116</v>
      </c>
      <c r="O50" s="233" t="s">
        <v>89</v>
      </c>
      <c r="P50" s="225" t="s">
        <v>89</v>
      </c>
    </row>
    <row r="51" spans="1:45" s="225" customFormat="1" ht="21" customHeight="1">
      <c r="A51" s="237"/>
      <c r="B51" s="233" t="s">
        <v>876</v>
      </c>
      <c r="C51" s="233" t="s">
        <v>877</v>
      </c>
      <c r="D51" s="233" t="s">
        <v>878</v>
      </c>
      <c r="E51" s="237"/>
      <c r="F51" s="233" t="s">
        <v>281</v>
      </c>
      <c r="G51" s="240" t="s">
        <v>879</v>
      </c>
      <c r="H51" s="233" t="s">
        <v>885</v>
      </c>
      <c r="I51" s="237" t="s">
        <v>84</v>
      </c>
      <c r="J51" s="233" t="s">
        <v>887</v>
      </c>
      <c r="K51" s="245" t="s">
        <v>888</v>
      </c>
      <c r="M51" s="225">
        <v>2017</v>
      </c>
      <c r="N51" s="225" t="s">
        <v>116</v>
      </c>
      <c r="O51" s="233" t="s">
        <v>89</v>
      </c>
      <c r="P51" s="233" t="s">
        <v>89</v>
      </c>
    </row>
    <row r="52" spans="1:45" s="225" customFormat="1" ht="21" customHeight="1">
      <c r="A52" s="237"/>
      <c r="B52" s="237" t="s">
        <v>889</v>
      </c>
      <c r="C52" s="237" t="s">
        <v>890</v>
      </c>
      <c r="D52" s="237" t="s">
        <v>891</v>
      </c>
      <c r="E52" s="237"/>
      <c r="F52" s="237" t="s">
        <v>893</v>
      </c>
      <c r="G52" s="240" t="s">
        <v>894</v>
      </c>
      <c r="H52" s="237" t="s">
        <v>895</v>
      </c>
      <c r="I52" s="237" t="s">
        <v>84</v>
      </c>
      <c r="J52" s="253" t="s">
        <v>896</v>
      </c>
      <c r="L52" s="228" t="s">
        <v>513</v>
      </c>
      <c r="M52" s="225">
        <v>2010</v>
      </c>
      <c r="N52" s="233" t="s">
        <v>89</v>
      </c>
      <c r="O52" s="241"/>
      <c r="P52" s="241"/>
    </row>
    <row r="53" spans="1:45" s="225" customFormat="1" ht="21" customHeight="1">
      <c r="A53" s="239"/>
      <c r="B53" s="237" t="s">
        <v>897</v>
      </c>
      <c r="C53" s="237" t="s">
        <v>898</v>
      </c>
      <c r="D53" s="237" t="s">
        <v>899</v>
      </c>
      <c r="E53" s="237"/>
      <c r="F53" s="237" t="s">
        <v>900</v>
      </c>
      <c r="G53" s="240" t="s">
        <v>901</v>
      </c>
      <c r="H53" s="233" t="s">
        <v>902</v>
      </c>
      <c r="I53" s="237" t="s">
        <v>84</v>
      </c>
      <c r="J53" s="237" t="s">
        <v>903</v>
      </c>
      <c r="L53" s="228" t="s">
        <v>904</v>
      </c>
      <c r="M53" s="225">
        <v>1995</v>
      </c>
      <c r="N53" s="233" t="s">
        <v>89</v>
      </c>
      <c r="O53" s="233" t="s">
        <v>89</v>
      </c>
      <c r="P53" s="241"/>
    </row>
    <row r="54" spans="1:45" s="225" customFormat="1" ht="21" customHeight="1">
      <c r="A54" s="237"/>
      <c r="B54" s="233" t="s">
        <v>909</v>
      </c>
      <c r="C54" s="233" t="s">
        <v>910</v>
      </c>
      <c r="D54" s="237" t="s">
        <v>911</v>
      </c>
      <c r="E54" s="237"/>
      <c r="F54" s="237" t="s">
        <v>912</v>
      </c>
      <c r="G54" s="240" t="s">
        <v>913</v>
      </c>
      <c r="H54" s="233" t="s">
        <v>914</v>
      </c>
      <c r="I54" s="237" t="s">
        <v>84</v>
      </c>
      <c r="J54" s="233" t="s">
        <v>915</v>
      </c>
      <c r="K54" s="245" t="s">
        <v>916</v>
      </c>
      <c r="M54" s="225">
        <v>2013</v>
      </c>
      <c r="N54" s="225" t="s">
        <v>89</v>
      </c>
      <c r="O54" s="233" t="s">
        <v>89</v>
      </c>
      <c r="P54" s="225" t="s">
        <v>89</v>
      </c>
    </row>
    <row r="55" spans="1:45" s="225" customFormat="1" ht="21" customHeight="1">
      <c r="A55" s="237"/>
      <c r="B55" s="233" t="s">
        <v>917</v>
      </c>
      <c r="C55" s="233" t="s">
        <v>918</v>
      </c>
      <c r="D55" s="233" t="s">
        <v>919</v>
      </c>
      <c r="E55" s="233"/>
      <c r="F55" s="233" t="s">
        <v>281</v>
      </c>
      <c r="G55" s="240" t="s">
        <v>282</v>
      </c>
      <c r="H55" s="233" t="s">
        <v>920</v>
      </c>
      <c r="I55" s="233" t="s">
        <v>84</v>
      </c>
      <c r="J55" s="233" t="s">
        <v>921</v>
      </c>
      <c r="K55" s="245" t="s">
        <v>922</v>
      </c>
      <c r="M55" s="225">
        <v>2015</v>
      </c>
      <c r="N55" s="225" t="s">
        <v>89</v>
      </c>
      <c r="O55" s="233" t="s">
        <v>89</v>
      </c>
      <c r="P55" s="225" t="s">
        <v>89</v>
      </c>
    </row>
    <row r="56" spans="1:45" s="225" customFormat="1" ht="21" customHeight="1">
      <c r="A56" s="237"/>
      <c r="B56" s="237" t="s">
        <v>926</v>
      </c>
      <c r="C56" s="237" t="s">
        <v>927</v>
      </c>
      <c r="D56" s="237" t="s">
        <v>928</v>
      </c>
      <c r="E56" s="237"/>
      <c r="F56" s="237" t="s">
        <v>281</v>
      </c>
      <c r="G56" s="240" t="s">
        <v>929</v>
      </c>
      <c r="H56" s="237" t="s">
        <v>931</v>
      </c>
      <c r="I56" s="237" t="s">
        <v>84</v>
      </c>
      <c r="J56" s="237" t="s">
        <v>933</v>
      </c>
      <c r="M56" s="225">
        <v>1976</v>
      </c>
      <c r="N56" s="233" t="s">
        <v>89</v>
      </c>
      <c r="O56" s="233" t="s">
        <v>89</v>
      </c>
      <c r="P56" s="225" t="s">
        <v>89</v>
      </c>
    </row>
    <row r="57" spans="1:45" s="225" customFormat="1" ht="21" customHeight="1">
      <c r="A57" s="237"/>
      <c r="B57" s="237" t="s">
        <v>940</v>
      </c>
      <c r="C57" s="237" t="s">
        <v>941</v>
      </c>
      <c r="D57" s="237" t="s">
        <v>942</v>
      </c>
      <c r="E57" s="237"/>
      <c r="F57" s="237" t="s">
        <v>943</v>
      </c>
      <c r="G57" s="240" t="s">
        <v>944</v>
      </c>
      <c r="H57" s="237" t="s">
        <v>945</v>
      </c>
      <c r="I57" s="237" t="s">
        <v>84</v>
      </c>
      <c r="J57" s="233" t="s">
        <v>946</v>
      </c>
      <c r="L57" s="231" t="s">
        <v>711</v>
      </c>
      <c r="M57" s="225">
        <v>2003</v>
      </c>
      <c r="N57" s="225" t="s">
        <v>89</v>
      </c>
      <c r="O57" s="233" t="s">
        <v>89</v>
      </c>
      <c r="P57" s="225" t="s">
        <v>89</v>
      </c>
    </row>
    <row r="58" spans="1:45" s="225" customFormat="1" ht="21" customHeight="1">
      <c r="A58" s="237"/>
      <c r="B58" s="237" t="s">
        <v>955</v>
      </c>
      <c r="C58" s="237" t="s">
        <v>957</v>
      </c>
      <c r="D58" s="237" t="s">
        <v>959</v>
      </c>
      <c r="E58" s="237"/>
      <c r="F58" s="237" t="s">
        <v>961</v>
      </c>
      <c r="G58" s="238" t="s">
        <v>963</v>
      </c>
      <c r="H58" s="233" t="s">
        <v>965</v>
      </c>
      <c r="I58" s="237" t="s">
        <v>84</v>
      </c>
      <c r="J58" s="225" t="s">
        <v>974</v>
      </c>
      <c r="M58" s="229">
        <v>2015</v>
      </c>
      <c r="N58" s="225" t="s">
        <v>89</v>
      </c>
      <c r="O58" s="233" t="s">
        <v>89</v>
      </c>
      <c r="P58" s="225" t="s">
        <v>89</v>
      </c>
    </row>
    <row r="59" spans="1:45" s="225" customFormat="1" ht="21" customHeight="1">
      <c r="A59" s="237"/>
      <c r="B59" s="233" t="s">
        <v>983</v>
      </c>
      <c r="C59" s="233" t="s">
        <v>984</v>
      </c>
      <c r="D59" s="233" t="s">
        <v>985</v>
      </c>
      <c r="E59" s="237"/>
      <c r="F59" s="233" t="s">
        <v>281</v>
      </c>
      <c r="G59" s="238" t="s">
        <v>635</v>
      </c>
      <c r="H59" s="233" t="s">
        <v>986</v>
      </c>
      <c r="I59" s="237" t="s">
        <v>84</v>
      </c>
      <c r="J59" s="225" t="s">
        <v>987</v>
      </c>
      <c r="K59" s="245" t="s">
        <v>988</v>
      </c>
      <c r="M59" s="229">
        <v>2011</v>
      </c>
      <c r="N59" s="225" t="s">
        <v>89</v>
      </c>
      <c r="O59" s="233" t="s">
        <v>89</v>
      </c>
      <c r="P59" s="225" t="s">
        <v>89</v>
      </c>
    </row>
    <row r="60" spans="1:45" s="225" customFormat="1" ht="21" customHeight="1">
      <c r="A60" s="237"/>
      <c r="B60" s="233" t="s">
        <v>994</v>
      </c>
      <c r="C60" s="233" t="s">
        <v>240</v>
      </c>
      <c r="D60" s="233" t="s">
        <v>996</v>
      </c>
      <c r="E60" s="233"/>
      <c r="F60" s="233" t="s">
        <v>991</v>
      </c>
      <c r="G60" s="240" t="s">
        <v>992</v>
      </c>
      <c r="H60" s="233" t="s">
        <v>998</v>
      </c>
      <c r="I60" s="237" t="s">
        <v>84</v>
      </c>
      <c r="J60" s="256" t="s">
        <v>999</v>
      </c>
      <c r="M60" s="225" t="s">
        <v>177</v>
      </c>
      <c r="N60" s="233" t="s">
        <v>1005</v>
      </c>
      <c r="O60" s="233" t="s">
        <v>116</v>
      </c>
      <c r="P60" s="225" t="s">
        <v>89</v>
      </c>
    </row>
    <row r="61" spans="1:45" s="225" customFormat="1" ht="21" customHeight="1">
      <c r="A61" s="237"/>
      <c r="B61" s="237" t="s">
        <v>1006</v>
      </c>
      <c r="C61" s="239" t="s">
        <v>1007</v>
      </c>
      <c r="D61" s="233" t="s">
        <v>1008</v>
      </c>
      <c r="E61" s="233"/>
      <c r="F61" s="233" t="s">
        <v>1009</v>
      </c>
      <c r="G61" s="240" t="s">
        <v>1010</v>
      </c>
      <c r="H61" s="237" t="s">
        <v>1011</v>
      </c>
      <c r="I61" s="237" t="s">
        <v>471</v>
      </c>
      <c r="J61" s="253" t="s">
        <v>1012</v>
      </c>
      <c r="K61" s="245" t="s">
        <v>1013</v>
      </c>
      <c r="M61" s="225">
        <v>2015</v>
      </c>
      <c r="N61" s="241"/>
      <c r="O61" s="233" t="s">
        <v>89</v>
      </c>
      <c r="P61" s="225" t="s">
        <v>89</v>
      </c>
    </row>
    <row r="62" spans="1:45" s="225" customFormat="1" ht="21" customHeight="1">
      <c r="A62" s="246" t="s">
        <v>145</v>
      </c>
      <c r="B62" s="247" t="s">
        <v>1018</v>
      </c>
      <c r="C62" s="247" t="s">
        <v>443</v>
      </c>
      <c r="D62" s="228" t="s">
        <v>1021</v>
      </c>
      <c r="E62" s="228"/>
      <c r="F62" s="228" t="s">
        <v>281</v>
      </c>
      <c r="G62" s="248" t="s">
        <v>336</v>
      </c>
      <c r="H62" s="247" t="s">
        <v>1022</v>
      </c>
      <c r="I62" s="247" t="s">
        <v>84</v>
      </c>
      <c r="J62" s="247" t="s">
        <v>1023</v>
      </c>
      <c r="K62" s="228"/>
      <c r="L62" s="228"/>
      <c r="M62" s="228">
        <v>1991</v>
      </c>
      <c r="N62" s="228" t="s">
        <v>89</v>
      </c>
      <c r="O62" s="233" t="s">
        <v>89</v>
      </c>
      <c r="P62" s="241"/>
      <c r="Q62" s="228"/>
      <c r="R62" s="233"/>
      <c r="S62" s="233"/>
      <c r="T62" s="233"/>
      <c r="U62" s="233"/>
      <c r="V62" s="233"/>
      <c r="W62" s="233"/>
      <c r="X62" s="233"/>
      <c r="Y62" s="233"/>
      <c r="Z62" s="233"/>
      <c r="AA62" s="233"/>
      <c r="AB62" s="233"/>
      <c r="AC62" s="233"/>
      <c r="AD62" s="233"/>
      <c r="AE62" s="233"/>
      <c r="AF62" s="233"/>
      <c r="AG62" s="233"/>
      <c r="AH62" s="233"/>
      <c r="AI62" s="233"/>
      <c r="AJ62" s="233"/>
      <c r="AK62" s="233"/>
      <c r="AL62" s="233"/>
      <c r="AM62" s="233"/>
      <c r="AN62" s="233"/>
      <c r="AO62" s="233"/>
      <c r="AP62" s="233"/>
      <c r="AQ62" s="233"/>
      <c r="AR62" s="233"/>
      <c r="AS62" s="233"/>
    </row>
    <row r="63" spans="1:45" s="225" customFormat="1" ht="21" customHeight="1">
      <c r="A63" s="237"/>
      <c r="B63" s="237" t="s">
        <v>1030</v>
      </c>
      <c r="C63" s="237" t="s">
        <v>1031</v>
      </c>
      <c r="D63" s="237" t="s">
        <v>1033</v>
      </c>
      <c r="E63" s="237"/>
      <c r="F63" s="237" t="s">
        <v>1035</v>
      </c>
      <c r="G63" s="240" t="s">
        <v>1036</v>
      </c>
      <c r="H63" s="237" t="s">
        <v>1037</v>
      </c>
      <c r="I63" s="237" t="s">
        <v>84</v>
      </c>
      <c r="J63" s="253" t="str">
        <f>HYPERLINK("mailto:lynnwcurtis@comcast.net","lynnwcurtis@comcast.net")</f>
        <v>lynnwcurtis@comcast.net</v>
      </c>
      <c r="M63" s="225">
        <v>2010</v>
      </c>
      <c r="N63" s="225" t="s">
        <v>89</v>
      </c>
      <c r="O63" s="233" t="s">
        <v>89</v>
      </c>
      <c r="P63" s="225" t="s">
        <v>89</v>
      </c>
    </row>
    <row r="64" spans="1:45" s="225" customFormat="1" ht="21" customHeight="1">
      <c r="A64" s="237"/>
      <c r="B64" s="237" t="s">
        <v>1042</v>
      </c>
      <c r="C64" s="233" t="s">
        <v>1044</v>
      </c>
      <c r="D64" s="237" t="s">
        <v>1045</v>
      </c>
      <c r="E64" s="237"/>
      <c r="F64" s="237" t="s">
        <v>489</v>
      </c>
      <c r="G64" s="240" t="s">
        <v>1046</v>
      </c>
      <c r="H64" s="233" t="s">
        <v>1047</v>
      </c>
      <c r="I64" s="237" t="s">
        <v>84</v>
      </c>
      <c r="J64" s="233" t="s">
        <v>1048</v>
      </c>
      <c r="M64" s="225">
        <v>2003</v>
      </c>
      <c r="N64" s="225" t="s">
        <v>89</v>
      </c>
      <c r="O64" s="233" t="s">
        <v>89</v>
      </c>
      <c r="P64" s="225" t="s">
        <v>89</v>
      </c>
    </row>
    <row r="65" spans="1:45" s="225" customFormat="1" ht="21" customHeight="1">
      <c r="A65" s="237"/>
      <c r="B65" s="237" t="s">
        <v>1049</v>
      </c>
      <c r="C65" s="237" t="s">
        <v>1050</v>
      </c>
      <c r="D65" s="233" t="s">
        <v>1051</v>
      </c>
      <c r="E65" s="237"/>
      <c r="F65" s="237" t="s">
        <v>281</v>
      </c>
      <c r="G65" s="240" t="s">
        <v>1052</v>
      </c>
      <c r="H65" s="233" t="s">
        <v>1053</v>
      </c>
      <c r="I65" s="237" t="s">
        <v>84</v>
      </c>
      <c r="J65" s="233" t="s">
        <v>1054</v>
      </c>
      <c r="K65" s="245" t="s">
        <v>1055</v>
      </c>
      <c r="M65" s="225">
        <v>2003</v>
      </c>
      <c r="N65" s="241"/>
      <c r="O65" s="241"/>
      <c r="P65" s="241"/>
    </row>
    <row r="66" spans="1:45" s="225" customFormat="1" ht="21" customHeight="1">
      <c r="A66" s="237"/>
      <c r="B66" s="233" t="s">
        <v>1056</v>
      </c>
      <c r="C66" s="233" t="s">
        <v>1057</v>
      </c>
      <c r="D66" s="233" t="s">
        <v>1058</v>
      </c>
      <c r="E66" s="233"/>
      <c r="F66" s="233" t="s">
        <v>991</v>
      </c>
      <c r="G66" s="240" t="s">
        <v>1039</v>
      </c>
      <c r="H66" s="233" t="s">
        <v>1060</v>
      </c>
      <c r="I66" s="233" t="s">
        <v>84</v>
      </c>
      <c r="J66" s="233" t="s">
        <v>1061</v>
      </c>
      <c r="M66" s="225">
        <v>2016</v>
      </c>
      <c r="O66" s="233" t="s">
        <v>89</v>
      </c>
      <c r="P66" s="225" t="s">
        <v>89</v>
      </c>
    </row>
    <row r="67" spans="1:45" s="225" customFormat="1" ht="21" customHeight="1">
      <c r="A67" s="233" t="s">
        <v>1067</v>
      </c>
      <c r="B67" s="233" t="s">
        <v>1056</v>
      </c>
      <c r="C67" s="233" t="s">
        <v>1068</v>
      </c>
      <c r="D67" s="233" t="s">
        <v>1069</v>
      </c>
      <c r="E67" s="233"/>
      <c r="F67" s="233" t="s">
        <v>1070</v>
      </c>
      <c r="G67" s="240" t="s">
        <v>1071</v>
      </c>
      <c r="H67" s="233" t="s">
        <v>1073</v>
      </c>
      <c r="I67" s="233" t="s">
        <v>84</v>
      </c>
      <c r="J67" s="233" t="s">
        <v>1076</v>
      </c>
      <c r="K67" s="245" t="s">
        <v>1077</v>
      </c>
      <c r="M67" s="225" t="s">
        <v>177</v>
      </c>
      <c r="N67" s="225" t="s">
        <v>116</v>
      </c>
      <c r="O67" s="233" t="s">
        <v>116</v>
      </c>
      <c r="P67" s="225" t="s">
        <v>89</v>
      </c>
    </row>
    <row r="68" spans="1:45" s="225" customFormat="1" ht="21" customHeight="1">
      <c r="A68" s="237"/>
      <c r="B68" s="237" t="s">
        <v>1083</v>
      </c>
      <c r="C68" s="237" t="s">
        <v>1084</v>
      </c>
      <c r="D68" s="233" t="s">
        <v>1085</v>
      </c>
      <c r="E68" s="237"/>
      <c r="F68" s="237" t="s">
        <v>1086</v>
      </c>
      <c r="G68" s="240" t="s">
        <v>1087</v>
      </c>
      <c r="H68" s="233" t="s">
        <v>1088</v>
      </c>
      <c r="I68" s="237" t="s">
        <v>84</v>
      </c>
      <c r="J68" s="237" t="s">
        <v>1089</v>
      </c>
      <c r="K68" s="245" t="s">
        <v>1090</v>
      </c>
      <c r="M68" s="225">
        <v>2004</v>
      </c>
      <c r="N68" s="225" t="s">
        <v>89</v>
      </c>
      <c r="O68" s="233" t="s">
        <v>89</v>
      </c>
      <c r="P68" s="225" t="s">
        <v>89</v>
      </c>
    </row>
    <row r="69" spans="1:45" s="225" customFormat="1" ht="21" customHeight="1">
      <c r="B69" s="237" t="s">
        <v>1094</v>
      </c>
      <c r="C69" s="237" t="s">
        <v>1095</v>
      </c>
      <c r="D69" s="233" t="s">
        <v>1096</v>
      </c>
      <c r="E69" s="237"/>
      <c r="F69" s="237" t="s">
        <v>1098</v>
      </c>
      <c r="G69" s="240" t="s">
        <v>1100</v>
      </c>
      <c r="H69" s="237" t="s">
        <v>1101</v>
      </c>
      <c r="I69" s="237" t="s">
        <v>1102</v>
      </c>
      <c r="J69" s="237" t="s">
        <v>1103</v>
      </c>
      <c r="K69" s="245" t="s">
        <v>1105</v>
      </c>
      <c r="M69" s="225">
        <v>1997</v>
      </c>
      <c r="N69" s="225" t="s">
        <v>89</v>
      </c>
      <c r="O69" s="233" t="s">
        <v>89</v>
      </c>
      <c r="P69" s="225" t="s">
        <v>89</v>
      </c>
    </row>
    <row r="70" spans="1:45" s="225" customFormat="1" ht="21" customHeight="1">
      <c r="A70" s="230" t="s">
        <v>255</v>
      </c>
      <c r="B70" s="230" t="s">
        <v>1106</v>
      </c>
      <c r="C70" s="230" t="s">
        <v>468</v>
      </c>
      <c r="D70" s="230" t="s">
        <v>1108</v>
      </c>
      <c r="E70" s="230"/>
      <c r="F70" s="230" t="s">
        <v>1109</v>
      </c>
      <c r="G70" s="251" t="s">
        <v>1110</v>
      </c>
      <c r="H70" s="230" t="s">
        <v>1112</v>
      </c>
      <c r="I70" s="230" t="s">
        <v>84</v>
      </c>
      <c r="J70" s="230" t="s">
        <v>1114</v>
      </c>
      <c r="K70" s="230"/>
      <c r="L70" s="230"/>
      <c r="M70" s="230">
        <v>2016</v>
      </c>
      <c r="N70" s="230" t="s">
        <v>89</v>
      </c>
      <c r="O70" s="230"/>
      <c r="P70" s="230"/>
      <c r="Q70" s="230"/>
      <c r="R70" s="233"/>
      <c r="S70" s="233"/>
      <c r="T70" s="233"/>
      <c r="U70" s="233"/>
      <c r="V70" s="233"/>
      <c r="W70" s="233"/>
      <c r="X70" s="233"/>
      <c r="Y70" s="233"/>
      <c r="Z70" s="233"/>
      <c r="AA70" s="233"/>
      <c r="AB70" s="233"/>
      <c r="AC70" s="233"/>
      <c r="AD70" s="233"/>
      <c r="AE70" s="233"/>
      <c r="AF70" s="233"/>
      <c r="AG70" s="233"/>
      <c r="AH70" s="233"/>
      <c r="AI70" s="233"/>
      <c r="AJ70" s="233"/>
      <c r="AK70" s="233"/>
      <c r="AL70" s="233"/>
      <c r="AM70" s="233"/>
      <c r="AN70" s="233"/>
      <c r="AO70" s="233"/>
      <c r="AP70" s="233"/>
      <c r="AQ70" s="233"/>
      <c r="AR70" s="233"/>
      <c r="AS70" s="233"/>
    </row>
    <row r="71" spans="1:45" s="225" customFormat="1" ht="21" customHeight="1">
      <c r="A71" s="237"/>
      <c r="B71" s="233" t="s">
        <v>1126</v>
      </c>
      <c r="C71" s="233" t="s">
        <v>1128</v>
      </c>
      <c r="D71" s="233" t="s">
        <v>1129</v>
      </c>
      <c r="E71" s="237"/>
      <c r="F71" s="233" t="s">
        <v>1056</v>
      </c>
      <c r="G71" s="240" t="s">
        <v>1131</v>
      </c>
      <c r="H71" s="233" t="s">
        <v>1132</v>
      </c>
      <c r="I71" s="237"/>
      <c r="J71" s="233" t="s">
        <v>1134</v>
      </c>
      <c r="K71" s="245" t="s">
        <v>1135</v>
      </c>
      <c r="M71" s="227">
        <v>42887</v>
      </c>
      <c r="N71" s="233" t="s">
        <v>116</v>
      </c>
      <c r="O71" s="233" t="s">
        <v>89</v>
      </c>
      <c r="P71" s="225" t="s">
        <v>89</v>
      </c>
    </row>
    <row r="72" spans="1:45" s="225" customFormat="1" ht="21" customHeight="1">
      <c r="A72" s="237"/>
      <c r="B72" s="233" t="s">
        <v>1137</v>
      </c>
      <c r="C72" s="237" t="s">
        <v>1138</v>
      </c>
      <c r="D72" s="237" t="s">
        <v>1139</v>
      </c>
      <c r="E72" s="237"/>
      <c r="F72" s="237" t="s">
        <v>1140</v>
      </c>
      <c r="G72" s="240" t="s">
        <v>1141</v>
      </c>
      <c r="H72" s="237" t="s">
        <v>1142</v>
      </c>
      <c r="I72" s="237" t="s">
        <v>84</v>
      </c>
      <c r="J72" s="237" t="s">
        <v>25</v>
      </c>
      <c r="K72" s="245" t="s">
        <v>1144</v>
      </c>
      <c r="M72" s="225">
        <v>2007</v>
      </c>
      <c r="N72" s="233" t="s">
        <v>89</v>
      </c>
      <c r="O72" s="233" t="s">
        <v>89</v>
      </c>
      <c r="P72" s="225" t="s">
        <v>89</v>
      </c>
    </row>
    <row r="73" spans="1:45" s="225" customFormat="1" ht="21" customHeight="1">
      <c r="A73" s="264"/>
      <c r="B73" s="237" t="s">
        <v>1152</v>
      </c>
      <c r="C73" s="237" t="s">
        <v>1153</v>
      </c>
      <c r="D73" s="237" t="s">
        <v>1154</v>
      </c>
      <c r="E73" s="233"/>
      <c r="F73" s="233" t="s">
        <v>1155</v>
      </c>
      <c r="G73" s="238" t="s">
        <v>1156</v>
      </c>
      <c r="H73" s="225" t="s">
        <v>1157</v>
      </c>
      <c r="I73" s="233" t="s">
        <v>84</v>
      </c>
      <c r="J73" s="225" t="s">
        <v>1159</v>
      </c>
      <c r="K73" s="245" t="s">
        <v>1161</v>
      </c>
      <c r="M73" s="225">
        <v>2010</v>
      </c>
      <c r="N73" s="225" t="s">
        <v>89</v>
      </c>
      <c r="O73" s="233" t="s">
        <v>89</v>
      </c>
      <c r="P73" s="225" t="s">
        <v>89</v>
      </c>
    </row>
    <row r="74" spans="1:45" s="225" customFormat="1" ht="21" customHeight="1">
      <c r="A74" s="237"/>
      <c r="B74" s="237" t="s">
        <v>1167</v>
      </c>
      <c r="C74" s="237" t="s">
        <v>1168</v>
      </c>
      <c r="D74" s="237" t="s">
        <v>1170</v>
      </c>
      <c r="E74" s="237"/>
      <c r="F74" s="237" t="s">
        <v>1172</v>
      </c>
      <c r="G74" s="240" t="s">
        <v>1173</v>
      </c>
      <c r="H74" s="237" t="s">
        <v>1175</v>
      </c>
      <c r="I74" s="237" t="s">
        <v>84</v>
      </c>
      <c r="J74" s="233" t="s">
        <v>1176</v>
      </c>
      <c r="K74" s="245" t="s">
        <v>1178</v>
      </c>
      <c r="L74" s="231" t="s">
        <v>711</v>
      </c>
      <c r="M74" s="225">
        <v>1993</v>
      </c>
      <c r="N74" s="225" t="s">
        <v>89</v>
      </c>
      <c r="O74" s="233" t="s">
        <v>89</v>
      </c>
      <c r="P74" s="241"/>
    </row>
    <row r="75" spans="1:45" s="225" customFormat="1" ht="21" customHeight="1">
      <c r="A75" s="237"/>
      <c r="B75" s="237" t="s">
        <v>1180</v>
      </c>
      <c r="C75" s="237" t="s">
        <v>1181</v>
      </c>
      <c r="D75" s="237" t="s">
        <v>1182</v>
      </c>
      <c r="E75" s="237"/>
      <c r="F75" s="237" t="s">
        <v>105</v>
      </c>
      <c r="G75" s="240" t="s">
        <v>804</v>
      </c>
      <c r="H75" s="237" t="s">
        <v>1184</v>
      </c>
      <c r="I75" s="237" t="s">
        <v>84</v>
      </c>
      <c r="J75" s="237" t="s">
        <v>1185</v>
      </c>
      <c r="K75" s="245" t="s">
        <v>1187</v>
      </c>
      <c r="M75" s="225">
        <v>1990</v>
      </c>
      <c r="N75" s="233" t="s">
        <v>89</v>
      </c>
      <c r="O75" s="233" t="s">
        <v>89</v>
      </c>
      <c r="P75" s="225" t="s">
        <v>89</v>
      </c>
    </row>
    <row r="76" spans="1:45" s="225" customFormat="1" ht="21" customHeight="1">
      <c r="A76" s="237"/>
      <c r="B76" s="237" t="s">
        <v>1191</v>
      </c>
      <c r="C76" s="237" t="s">
        <v>1192</v>
      </c>
      <c r="D76" s="237" t="s">
        <v>1193</v>
      </c>
      <c r="E76" s="237"/>
      <c r="F76" s="237" t="s">
        <v>1194</v>
      </c>
      <c r="G76" s="240" t="s">
        <v>1195</v>
      </c>
      <c r="H76" s="237" t="s">
        <v>1196</v>
      </c>
      <c r="I76" s="237" t="s">
        <v>84</v>
      </c>
      <c r="J76" s="237" t="s">
        <v>1197</v>
      </c>
      <c r="K76" s="245" t="s">
        <v>1198</v>
      </c>
      <c r="M76" s="225">
        <v>2006</v>
      </c>
      <c r="N76" s="225" t="s">
        <v>89</v>
      </c>
      <c r="O76" s="233" t="s">
        <v>89</v>
      </c>
      <c r="P76" s="225" t="s">
        <v>89</v>
      </c>
    </row>
    <row r="77" spans="1:45" s="225" customFormat="1" ht="21" customHeight="1">
      <c r="A77" s="237"/>
      <c r="B77" s="225" t="s">
        <v>1199</v>
      </c>
      <c r="C77" s="225" t="s">
        <v>272</v>
      </c>
      <c r="D77" s="225" t="s">
        <v>1200</v>
      </c>
      <c r="F77" s="225" t="s">
        <v>525</v>
      </c>
      <c r="G77" s="238" t="s">
        <v>526</v>
      </c>
      <c r="H77" s="225" t="s">
        <v>1201</v>
      </c>
      <c r="I77" s="225" t="s">
        <v>84</v>
      </c>
      <c r="J77" s="225" t="s">
        <v>1202</v>
      </c>
      <c r="M77" s="225">
        <v>2012</v>
      </c>
      <c r="N77" s="225" t="s">
        <v>89</v>
      </c>
      <c r="O77" s="233" t="s">
        <v>89</v>
      </c>
      <c r="P77" s="241"/>
    </row>
    <row r="78" spans="1:45" s="225" customFormat="1" ht="21" customHeight="1">
      <c r="A78" s="257" t="s">
        <v>153</v>
      </c>
      <c r="B78" s="231" t="s">
        <v>1213</v>
      </c>
      <c r="C78" s="231" t="s">
        <v>1214</v>
      </c>
      <c r="D78" s="231" t="s">
        <v>1215</v>
      </c>
      <c r="E78" s="257"/>
      <c r="F78" s="231" t="s">
        <v>281</v>
      </c>
      <c r="G78" s="258" t="s">
        <v>308</v>
      </c>
      <c r="H78" s="231" t="s">
        <v>1216</v>
      </c>
      <c r="I78" s="231" t="s">
        <v>84</v>
      </c>
      <c r="J78" s="231" t="s">
        <v>1217</v>
      </c>
      <c r="K78" s="261" t="s">
        <v>1218</v>
      </c>
      <c r="L78" s="231"/>
      <c r="M78" s="231">
        <v>2017</v>
      </c>
      <c r="N78" s="231" t="s">
        <v>116</v>
      </c>
      <c r="O78" s="231" t="s">
        <v>162</v>
      </c>
      <c r="P78" s="231" t="s">
        <v>162</v>
      </c>
      <c r="Q78" s="231"/>
    </row>
    <row r="79" spans="1:45" s="225" customFormat="1" ht="21" customHeight="1">
      <c r="A79" s="237"/>
      <c r="B79" s="237" t="s">
        <v>1227</v>
      </c>
      <c r="C79" s="237" t="s">
        <v>1229</v>
      </c>
      <c r="D79" s="233" t="s">
        <v>1230</v>
      </c>
      <c r="E79" s="237"/>
      <c r="F79" s="237" t="s">
        <v>489</v>
      </c>
      <c r="G79" s="240" t="s">
        <v>1231</v>
      </c>
      <c r="H79" s="237" t="s">
        <v>1232</v>
      </c>
      <c r="I79" s="237" t="s">
        <v>84</v>
      </c>
      <c r="J79" s="237" t="s">
        <v>12</v>
      </c>
      <c r="K79" s="245" t="s">
        <v>1233</v>
      </c>
      <c r="M79" s="225">
        <v>2014</v>
      </c>
      <c r="N79" s="225" t="s">
        <v>89</v>
      </c>
      <c r="O79" s="233" t="s">
        <v>89</v>
      </c>
      <c r="P79" s="225" t="s">
        <v>89</v>
      </c>
    </row>
    <row r="80" spans="1:45" s="225" customFormat="1" ht="21" customHeight="1">
      <c r="A80" s="237"/>
      <c r="B80" s="237" t="s">
        <v>1236</v>
      </c>
      <c r="C80" s="237" t="s">
        <v>1237</v>
      </c>
      <c r="D80" s="237" t="s">
        <v>1238</v>
      </c>
      <c r="E80" s="237"/>
      <c r="F80" s="237" t="s">
        <v>1240</v>
      </c>
      <c r="G80" s="240" t="s">
        <v>350</v>
      </c>
      <c r="H80" s="237" t="s">
        <v>1241</v>
      </c>
      <c r="I80" s="237" t="s">
        <v>84</v>
      </c>
      <c r="J80" s="237" t="s">
        <v>1243</v>
      </c>
      <c r="K80" s="245" t="s">
        <v>1244</v>
      </c>
      <c r="M80" s="225">
        <v>2009</v>
      </c>
      <c r="N80" s="233" t="s">
        <v>89</v>
      </c>
      <c r="O80" s="233" t="s">
        <v>89</v>
      </c>
      <c r="P80" s="225" t="s">
        <v>89</v>
      </c>
    </row>
    <row r="81" spans="1:45" s="225" customFormat="1" ht="21" customHeight="1">
      <c r="A81" s="237"/>
      <c r="B81" s="237" t="s">
        <v>1246</v>
      </c>
      <c r="C81" s="237" t="s">
        <v>1247</v>
      </c>
      <c r="D81" s="237" t="s">
        <v>1248</v>
      </c>
      <c r="E81" s="237"/>
      <c r="F81" s="237" t="s">
        <v>1249</v>
      </c>
      <c r="G81" s="240" t="s">
        <v>1250</v>
      </c>
      <c r="H81" s="237" t="s">
        <v>1251</v>
      </c>
      <c r="I81" s="237" t="s">
        <v>84</v>
      </c>
      <c r="J81" s="237" t="s">
        <v>1252</v>
      </c>
      <c r="M81" s="225">
        <v>1985</v>
      </c>
      <c r="N81" s="225" t="s">
        <v>89</v>
      </c>
      <c r="O81" s="233" t="s">
        <v>89</v>
      </c>
      <c r="P81" s="233" t="s">
        <v>89</v>
      </c>
    </row>
    <row r="82" spans="1:45" s="225" customFormat="1" ht="21" customHeight="1">
      <c r="A82" s="237"/>
      <c r="B82" s="233" t="s">
        <v>1258</v>
      </c>
      <c r="C82" s="233" t="s">
        <v>1261</v>
      </c>
      <c r="D82" s="233" t="s">
        <v>1262</v>
      </c>
      <c r="E82" s="233"/>
      <c r="F82" s="233" t="s">
        <v>1269</v>
      </c>
      <c r="G82" s="240" t="s">
        <v>1270</v>
      </c>
      <c r="H82" s="233" t="s">
        <v>1271</v>
      </c>
      <c r="I82" s="233" t="s">
        <v>1272</v>
      </c>
      <c r="J82" s="233" t="s">
        <v>1273</v>
      </c>
      <c r="K82" s="265" t="s">
        <v>1274</v>
      </c>
      <c r="L82" s="228" t="s">
        <v>513</v>
      </c>
      <c r="M82" s="225">
        <v>2017</v>
      </c>
      <c r="N82" s="225" t="s">
        <v>116</v>
      </c>
      <c r="O82" s="233" t="s">
        <v>89</v>
      </c>
      <c r="P82" s="233" t="s">
        <v>89</v>
      </c>
    </row>
    <row r="83" spans="1:45" s="225" customFormat="1" ht="21" customHeight="1">
      <c r="A83" s="237"/>
      <c r="B83" s="237" t="s">
        <v>1324</v>
      </c>
      <c r="C83" s="237" t="s">
        <v>240</v>
      </c>
      <c r="D83" s="233" t="s">
        <v>1325</v>
      </c>
      <c r="E83" s="233"/>
      <c r="F83" s="233" t="s">
        <v>991</v>
      </c>
      <c r="G83" s="240" t="s">
        <v>1326</v>
      </c>
      <c r="H83" s="233" t="s">
        <v>1327</v>
      </c>
      <c r="I83" s="233" t="s">
        <v>84</v>
      </c>
      <c r="J83" s="237" t="s">
        <v>1328</v>
      </c>
      <c r="K83" s="245" t="s">
        <v>1329</v>
      </c>
      <c r="M83" s="225">
        <v>2004</v>
      </c>
      <c r="N83" s="225" t="s">
        <v>89</v>
      </c>
      <c r="O83" s="233" t="s">
        <v>89</v>
      </c>
      <c r="P83" s="225" t="s">
        <v>89</v>
      </c>
    </row>
    <row r="84" spans="1:45" s="225" customFormat="1" ht="21" customHeight="1">
      <c r="A84" s="237"/>
      <c r="B84" s="237" t="s">
        <v>1330</v>
      </c>
      <c r="C84" s="237" t="s">
        <v>1331</v>
      </c>
      <c r="D84" s="237" t="s">
        <v>1332</v>
      </c>
      <c r="E84" s="237"/>
      <c r="F84" s="237" t="s">
        <v>1333</v>
      </c>
      <c r="G84" s="240" t="s">
        <v>1334</v>
      </c>
      <c r="H84" s="237" t="s">
        <v>1335</v>
      </c>
      <c r="I84" s="237" t="s">
        <v>1336</v>
      </c>
      <c r="J84" s="233" t="s">
        <v>1337</v>
      </c>
      <c r="M84" s="225">
        <v>1993</v>
      </c>
      <c r="N84" s="233" t="s">
        <v>89</v>
      </c>
      <c r="O84" s="233" t="s">
        <v>89</v>
      </c>
      <c r="P84" s="225" t="s">
        <v>89</v>
      </c>
    </row>
    <row r="85" spans="1:45" s="225" customFormat="1" ht="21" customHeight="1">
      <c r="A85" s="237"/>
      <c r="B85" s="237" t="s">
        <v>1338</v>
      </c>
      <c r="C85" s="237" t="s">
        <v>1339</v>
      </c>
      <c r="D85" s="237" t="s">
        <v>1340</v>
      </c>
      <c r="E85" s="237"/>
      <c r="F85" s="237" t="s">
        <v>134</v>
      </c>
      <c r="G85" s="240" t="s">
        <v>979</v>
      </c>
      <c r="H85" s="237" t="s">
        <v>1341</v>
      </c>
      <c r="I85" s="237" t="s">
        <v>84</v>
      </c>
      <c r="J85" s="237" t="s">
        <v>1342</v>
      </c>
      <c r="K85" s="245" t="s">
        <v>1343</v>
      </c>
      <c r="M85" s="225">
        <v>1990</v>
      </c>
      <c r="N85" s="225" t="s">
        <v>89</v>
      </c>
      <c r="O85" s="233" t="s">
        <v>89</v>
      </c>
      <c r="P85" s="233" t="s">
        <v>89</v>
      </c>
    </row>
    <row r="86" spans="1:45" s="225" customFormat="1" ht="21" customHeight="1">
      <c r="A86" s="237"/>
      <c r="B86" s="237" t="s">
        <v>423</v>
      </c>
      <c r="C86" s="237" t="s">
        <v>372</v>
      </c>
      <c r="D86" s="233" t="s">
        <v>1344</v>
      </c>
      <c r="E86" s="237"/>
      <c r="F86" s="237" t="s">
        <v>1345</v>
      </c>
      <c r="G86" s="240" t="s">
        <v>1346</v>
      </c>
      <c r="H86" s="237" t="s">
        <v>1347</v>
      </c>
      <c r="I86" s="237" t="s">
        <v>84</v>
      </c>
      <c r="J86" s="233" t="s">
        <v>1348</v>
      </c>
      <c r="K86" s="245" t="s">
        <v>1349</v>
      </c>
      <c r="M86" s="225">
        <v>1974</v>
      </c>
      <c r="N86" s="241"/>
      <c r="O86" s="233" t="s">
        <v>89</v>
      </c>
      <c r="P86" s="241"/>
    </row>
    <row r="87" spans="1:45" s="225" customFormat="1" ht="21" customHeight="1">
      <c r="A87" s="237"/>
      <c r="B87" s="237" t="s">
        <v>449</v>
      </c>
      <c r="C87" s="233" t="s">
        <v>1351</v>
      </c>
      <c r="D87" s="237" t="s">
        <v>1352</v>
      </c>
      <c r="E87" s="237"/>
      <c r="F87" s="237" t="s">
        <v>1353</v>
      </c>
      <c r="G87" s="240" t="s">
        <v>1354</v>
      </c>
      <c r="H87" s="237" t="s">
        <v>1355</v>
      </c>
      <c r="I87" s="237" t="s">
        <v>84</v>
      </c>
      <c r="J87" s="233" t="s">
        <v>1356</v>
      </c>
      <c r="L87" s="231" t="s">
        <v>711</v>
      </c>
      <c r="M87" s="225">
        <v>2004</v>
      </c>
      <c r="N87" s="233" t="s">
        <v>89</v>
      </c>
      <c r="O87" s="241"/>
      <c r="P87" s="241"/>
    </row>
    <row r="88" spans="1:45" s="225" customFormat="1" ht="21" customHeight="1">
      <c r="A88" s="237"/>
      <c r="B88" s="225" t="s">
        <v>449</v>
      </c>
      <c r="C88" s="225" t="s">
        <v>1357</v>
      </c>
      <c r="D88" s="225" t="s">
        <v>1358</v>
      </c>
      <c r="F88" s="225" t="s">
        <v>105</v>
      </c>
      <c r="G88" s="238" t="s">
        <v>1359</v>
      </c>
      <c r="H88" s="225" t="s">
        <v>1360</v>
      </c>
      <c r="I88" s="225" t="s">
        <v>84</v>
      </c>
      <c r="J88" s="225" t="s">
        <v>1361</v>
      </c>
      <c r="L88" s="233"/>
      <c r="M88" s="225">
        <v>2012</v>
      </c>
      <c r="N88" s="233" t="s">
        <v>89</v>
      </c>
      <c r="O88" s="233" t="s">
        <v>89</v>
      </c>
      <c r="P88" s="241"/>
    </row>
    <row r="89" spans="1:45" s="225" customFormat="1" ht="21" customHeight="1">
      <c r="A89" s="237"/>
      <c r="B89" s="237" t="s">
        <v>449</v>
      </c>
      <c r="C89" s="237" t="s">
        <v>348</v>
      </c>
      <c r="D89" s="233" t="s">
        <v>1362</v>
      </c>
      <c r="E89" s="237"/>
      <c r="F89" s="233" t="s">
        <v>1155</v>
      </c>
      <c r="G89" s="240" t="s">
        <v>1156</v>
      </c>
      <c r="H89" s="233" t="s">
        <v>1363</v>
      </c>
      <c r="I89" s="237" t="s">
        <v>84</v>
      </c>
      <c r="J89" s="233" t="s">
        <v>1364</v>
      </c>
      <c r="K89" s="245" t="s">
        <v>1365</v>
      </c>
      <c r="M89" s="225">
        <v>1972</v>
      </c>
      <c r="N89" s="225" t="s">
        <v>89</v>
      </c>
      <c r="O89" s="233" t="s">
        <v>89</v>
      </c>
      <c r="P89" s="225" t="s">
        <v>89</v>
      </c>
    </row>
    <row r="90" spans="1:45" s="225" customFormat="1" ht="21" customHeight="1">
      <c r="A90" s="237"/>
      <c r="B90" s="239" t="s">
        <v>1366</v>
      </c>
      <c r="C90" s="239" t="s">
        <v>1367</v>
      </c>
      <c r="D90" s="225" t="s">
        <v>1368</v>
      </c>
      <c r="E90" s="239"/>
      <c r="F90" s="239" t="s">
        <v>1369</v>
      </c>
      <c r="G90" s="238" t="s">
        <v>1370</v>
      </c>
      <c r="H90" s="239" t="s">
        <v>1371</v>
      </c>
      <c r="I90" s="239" t="s">
        <v>84</v>
      </c>
      <c r="J90" s="239" t="s">
        <v>1372</v>
      </c>
      <c r="K90" s="245" t="s">
        <v>1373</v>
      </c>
      <c r="M90" s="225">
        <v>2014</v>
      </c>
      <c r="N90" s="225" t="s">
        <v>89</v>
      </c>
      <c r="O90" s="233" t="s">
        <v>89</v>
      </c>
      <c r="P90" s="225" t="s">
        <v>89</v>
      </c>
    </row>
    <row r="91" spans="1:45" s="225" customFormat="1" ht="21" customHeight="1">
      <c r="A91" s="237"/>
      <c r="B91" s="233" t="s">
        <v>1374</v>
      </c>
      <c r="C91" s="233" t="s">
        <v>1375</v>
      </c>
      <c r="D91" s="233" t="s">
        <v>1376</v>
      </c>
      <c r="E91" s="233"/>
      <c r="F91" s="233" t="s">
        <v>105</v>
      </c>
      <c r="G91" s="240" t="s">
        <v>1377</v>
      </c>
      <c r="H91" s="233" t="s">
        <v>1378</v>
      </c>
      <c r="I91" s="233" t="s">
        <v>84</v>
      </c>
      <c r="J91" s="233" t="s">
        <v>1379</v>
      </c>
      <c r="K91" s="245" t="s">
        <v>1380</v>
      </c>
      <c r="M91" s="225">
        <v>2016</v>
      </c>
      <c r="N91" s="225" t="s">
        <v>89</v>
      </c>
      <c r="O91" s="225" t="s">
        <v>89</v>
      </c>
      <c r="P91" s="225" t="s">
        <v>89</v>
      </c>
    </row>
    <row r="92" spans="1:45" s="225" customFormat="1" ht="21" customHeight="1">
      <c r="A92" s="257" t="s">
        <v>153</v>
      </c>
      <c r="B92" s="257" t="s">
        <v>1381</v>
      </c>
      <c r="C92" s="231" t="s">
        <v>1382</v>
      </c>
      <c r="D92" s="257" t="s">
        <v>1383</v>
      </c>
      <c r="E92" s="257"/>
      <c r="F92" s="257" t="s">
        <v>1384</v>
      </c>
      <c r="G92" s="258" t="s">
        <v>1385</v>
      </c>
      <c r="H92" s="257" t="s">
        <v>1386</v>
      </c>
      <c r="I92" s="257" t="s">
        <v>84</v>
      </c>
      <c r="J92" s="257" t="s">
        <v>1387</v>
      </c>
      <c r="K92" s="261" t="s">
        <v>1388</v>
      </c>
      <c r="L92" s="231"/>
      <c r="M92" s="231">
        <v>1968</v>
      </c>
      <c r="N92" s="231" t="s">
        <v>162</v>
      </c>
      <c r="O92" s="231" t="s">
        <v>162</v>
      </c>
      <c r="P92" s="231" t="s">
        <v>162</v>
      </c>
      <c r="Q92" s="231"/>
      <c r="R92" s="233"/>
      <c r="S92" s="233"/>
      <c r="T92" s="233"/>
      <c r="U92" s="233"/>
      <c r="V92" s="233"/>
      <c r="W92" s="233"/>
      <c r="X92" s="233"/>
      <c r="Y92" s="233"/>
      <c r="Z92" s="233"/>
      <c r="AA92" s="233"/>
      <c r="AB92" s="233"/>
      <c r="AC92" s="233"/>
      <c r="AD92" s="233"/>
      <c r="AE92" s="233"/>
      <c r="AF92" s="233"/>
      <c r="AG92" s="233"/>
      <c r="AH92" s="233"/>
      <c r="AI92" s="233"/>
      <c r="AJ92" s="233"/>
      <c r="AK92" s="233"/>
      <c r="AL92" s="233"/>
      <c r="AM92" s="233"/>
      <c r="AN92" s="233"/>
      <c r="AO92" s="233"/>
      <c r="AP92" s="233"/>
      <c r="AQ92" s="233"/>
      <c r="AR92" s="233"/>
      <c r="AS92" s="233"/>
    </row>
    <row r="93" spans="1:45" s="225" customFormat="1" ht="21" customHeight="1">
      <c r="A93" s="237"/>
      <c r="B93" s="239" t="s">
        <v>1389</v>
      </c>
      <c r="C93" s="239" t="s">
        <v>1390</v>
      </c>
      <c r="D93" s="239" t="s">
        <v>1391</v>
      </c>
      <c r="E93" s="239"/>
      <c r="F93" s="239" t="s">
        <v>991</v>
      </c>
      <c r="G93" s="238" t="s">
        <v>992</v>
      </c>
      <c r="H93" s="225" t="s">
        <v>1392</v>
      </c>
      <c r="I93" s="239" t="s">
        <v>84</v>
      </c>
      <c r="J93" s="239" t="s">
        <v>1393</v>
      </c>
      <c r="K93" s="245" t="s">
        <v>1394</v>
      </c>
      <c r="M93" s="225">
        <v>2013</v>
      </c>
      <c r="N93" s="241"/>
      <c r="O93" s="233" t="s">
        <v>89</v>
      </c>
      <c r="P93" s="233" t="s">
        <v>89</v>
      </c>
    </row>
    <row r="94" spans="1:45" s="225" customFormat="1" ht="21" customHeight="1">
      <c r="A94" s="246" t="s">
        <v>145</v>
      </c>
      <c r="B94" s="247" t="s">
        <v>1395</v>
      </c>
      <c r="C94" s="247" t="s">
        <v>1396</v>
      </c>
      <c r="D94" s="247" t="s">
        <v>1397</v>
      </c>
      <c r="E94" s="247"/>
      <c r="F94" s="247" t="s">
        <v>1398</v>
      </c>
      <c r="G94" s="248" t="s">
        <v>1399</v>
      </c>
      <c r="H94" s="247" t="s">
        <v>1400</v>
      </c>
      <c r="I94" s="247" t="s">
        <v>84</v>
      </c>
      <c r="J94" s="247" t="s">
        <v>1401</v>
      </c>
      <c r="K94" s="228"/>
      <c r="L94" s="228"/>
      <c r="M94" s="228">
        <v>1974</v>
      </c>
      <c r="N94" s="228" t="s">
        <v>89</v>
      </c>
      <c r="O94" s="241"/>
      <c r="P94" s="241"/>
      <c r="Q94" s="228"/>
      <c r="R94" s="233"/>
      <c r="S94" s="233"/>
      <c r="T94" s="233"/>
      <c r="U94" s="233"/>
      <c r="V94" s="233"/>
      <c r="W94" s="233"/>
      <c r="X94" s="233"/>
      <c r="Y94" s="233"/>
      <c r="Z94" s="233"/>
      <c r="AA94" s="233"/>
      <c r="AB94" s="233"/>
      <c r="AC94" s="233"/>
      <c r="AD94" s="233"/>
      <c r="AE94" s="233"/>
      <c r="AF94" s="233"/>
      <c r="AG94" s="233"/>
      <c r="AH94" s="233"/>
      <c r="AI94" s="233"/>
      <c r="AJ94" s="233"/>
      <c r="AK94" s="233"/>
      <c r="AL94" s="233"/>
      <c r="AM94" s="233"/>
      <c r="AN94" s="233"/>
      <c r="AO94" s="233"/>
      <c r="AP94" s="233"/>
      <c r="AQ94" s="233"/>
      <c r="AR94" s="233"/>
      <c r="AS94" s="233"/>
    </row>
    <row r="95" spans="1:45" s="225" customFormat="1" ht="21" customHeight="1">
      <c r="A95" s="237"/>
      <c r="B95" s="237" t="s">
        <v>1402</v>
      </c>
      <c r="C95" s="233" t="s">
        <v>1403</v>
      </c>
      <c r="D95" s="237" t="s">
        <v>1404</v>
      </c>
      <c r="E95" s="237"/>
      <c r="F95" s="237" t="s">
        <v>1405</v>
      </c>
      <c r="G95" s="240" t="s">
        <v>1406</v>
      </c>
      <c r="H95" s="237" t="s">
        <v>1407</v>
      </c>
      <c r="I95" s="237" t="s">
        <v>84</v>
      </c>
      <c r="J95" s="237" t="s">
        <v>1408</v>
      </c>
      <c r="M95" s="225">
        <v>2007</v>
      </c>
      <c r="N95" s="225" t="s">
        <v>89</v>
      </c>
      <c r="O95" s="233" t="s">
        <v>89</v>
      </c>
      <c r="P95" s="225" t="s">
        <v>89</v>
      </c>
    </row>
    <row r="96" spans="1:45" s="225" customFormat="1" ht="21" customHeight="1">
      <c r="B96" s="237" t="s">
        <v>1409</v>
      </c>
      <c r="C96" s="237" t="s">
        <v>1410</v>
      </c>
      <c r="D96" s="237" t="s">
        <v>1411</v>
      </c>
      <c r="E96" s="237"/>
      <c r="F96" s="237" t="s">
        <v>134</v>
      </c>
      <c r="G96" s="240" t="s">
        <v>388</v>
      </c>
      <c r="H96" s="237" t="s">
        <v>1412</v>
      </c>
      <c r="I96" s="237" t="s">
        <v>84</v>
      </c>
      <c r="J96" s="253" t="str">
        <f>HYPERLINK("mailto:karen.friedman@sbcglobal.net","karen.friedman@sbcglobal.net")</f>
        <v>karen.friedman@sbcglobal.net</v>
      </c>
      <c r="M96" s="225">
        <v>2009</v>
      </c>
      <c r="N96" s="233" t="s">
        <v>89</v>
      </c>
      <c r="O96" s="233" t="s">
        <v>89</v>
      </c>
      <c r="P96" s="241"/>
    </row>
    <row r="97" spans="1:45" s="225" customFormat="1" ht="21" customHeight="1">
      <c r="A97" s="237"/>
      <c r="B97" s="237" t="s">
        <v>1409</v>
      </c>
      <c r="C97" s="237" t="s">
        <v>1413</v>
      </c>
      <c r="D97" s="237" t="s">
        <v>1414</v>
      </c>
      <c r="E97" s="237"/>
      <c r="F97" s="237" t="s">
        <v>281</v>
      </c>
      <c r="G97" s="240" t="s">
        <v>282</v>
      </c>
      <c r="H97" s="237" t="s">
        <v>1415</v>
      </c>
      <c r="I97" s="237" t="s">
        <v>84</v>
      </c>
      <c r="J97" s="233" t="s">
        <v>1416</v>
      </c>
      <c r="K97" s="245" t="s">
        <v>1417</v>
      </c>
      <c r="M97" s="225">
        <v>1983</v>
      </c>
      <c r="N97" s="233" t="s">
        <v>89</v>
      </c>
      <c r="O97" s="233" t="s">
        <v>89</v>
      </c>
      <c r="P97" s="225" t="s">
        <v>89</v>
      </c>
    </row>
    <row r="98" spans="1:45" s="225" customFormat="1" ht="21" customHeight="1">
      <c r="A98" s="257" t="s">
        <v>153</v>
      </c>
      <c r="B98" s="257" t="s">
        <v>1418</v>
      </c>
      <c r="C98" s="257" t="s">
        <v>1419</v>
      </c>
      <c r="D98" s="257" t="s">
        <v>1420</v>
      </c>
      <c r="E98" s="257"/>
      <c r="F98" s="257" t="s">
        <v>105</v>
      </c>
      <c r="G98" s="258" t="s">
        <v>1421</v>
      </c>
      <c r="H98" s="257" t="s">
        <v>1422</v>
      </c>
      <c r="I98" s="257" t="s">
        <v>84</v>
      </c>
      <c r="J98" s="257" t="s">
        <v>1423</v>
      </c>
      <c r="K98" s="231"/>
      <c r="L98" s="231"/>
      <c r="M98" s="231">
        <v>2005</v>
      </c>
      <c r="N98" s="231" t="s">
        <v>162</v>
      </c>
      <c r="O98" s="231" t="s">
        <v>162</v>
      </c>
      <c r="P98" s="231" t="s">
        <v>162</v>
      </c>
    </row>
    <row r="99" spans="1:45" s="225" customFormat="1" ht="21" customHeight="1">
      <c r="A99" s="237"/>
      <c r="B99" s="225" t="s">
        <v>1424</v>
      </c>
      <c r="C99" s="225" t="s">
        <v>348</v>
      </c>
      <c r="D99" s="225" t="s">
        <v>1425</v>
      </c>
      <c r="F99" s="225" t="s">
        <v>95</v>
      </c>
      <c r="G99" s="238" t="s">
        <v>96</v>
      </c>
      <c r="H99" s="225" t="s">
        <v>1426</v>
      </c>
      <c r="I99" s="225" t="s">
        <v>84</v>
      </c>
      <c r="J99" s="225" t="s">
        <v>1427</v>
      </c>
      <c r="M99" s="225">
        <v>2016</v>
      </c>
      <c r="N99" s="225" t="s">
        <v>89</v>
      </c>
      <c r="O99" s="233" t="s">
        <v>89</v>
      </c>
      <c r="P99" s="225" t="s">
        <v>89</v>
      </c>
    </row>
    <row r="100" spans="1:45" s="225" customFormat="1" ht="21" customHeight="1">
      <c r="A100" s="237"/>
      <c r="B100" s="233" t="s">
        <v>1428</v>
      </c>
      <c r="C100" s="233" t="s">
        <v>1429</v>
      </c>
      <c r="D100" s="233" t="s">
        <v>1430</v>
      </c>
      <c r="E100" s="237"/>
      <c r="F100" s="233" t="s">
        <v>281</v>
      </c>
      <c r="G100" s="240" t="s">
        <v>642</v>
      </c>
      <c r="H100" s="233" t="s">
        <v>1431</v>
      </c>
      <c r="I100" s="225" t="s">
        <v>84</v>
      </c>
      <c r="J100" s="233" t="s">
        <v>1432</v>
      </c>
      <c r="K100" s="245" t="s">
        <v>1433</v>
      </c>
      <c r="M100" s="232">
        <v>42887</v>
      </c>
      <c r="N100" s="225" t="s">
        <v>116</v>
      </c>
      <c r="O100" s="233" t="s">
        <v>89</v>
      </c>
      <c r="P100" s="225" t="s">
        <v>89</v>
      </c>
    </row>
    <row r="101" spans="1:45" s="225" customFormat="1" ht="21" customHeight="1">
      <c r="A101" s="237"/>
      <c r="B101" s="237" t="s">
        <v>1434</v>
      </c>
      <c r="C101" s="237" t="s">
        <v>187</v>
      </c>
      <c r="D101" s="237" t="s">
        <v>1435</v>
      </c>
      <c r="E101" s="237"/>
      <c r="F101" s="237" t="s">
        <v>429</v>
      </c>
      <c r="G101" s="240" t="s">
        <v>723</v>
      </c>
      <c r="H101" s="237" t="s">
        <v>1436</v>
      </c>
      <c r="I101" s="237" t="s">
        <v>84</v>
      </c>
      <c r="J101" s="233" t="s">
        <v>1437</v>
      </c>
      <c r="K101" s="245" t="s">
        <v>1438</v>
      </c>
      <c r="M101" s="225">
        <v>2004</v>
      </c>
      <c r="N101" s="225" t="s">
        <v>89</v>
      </c>
      <c r="O101" s="233" t="s">
        <v>89</v>
      </c>
      <c r="P101" s="225" t="s">
        <v>89</v>
      </c>
    </row>
    <row r="102" spans="1:45" s="225" customFormat="1" ht="21" customHeight="1">
      <c r="A102" s="237"/>
      <c r="B102" s="237" t="s">
        <v>1439</v>
      </c>
      <c r="C102" s="239" t="s">
        <v>1440</v>
      </c>
      <c r="D102" s="233" t="s">
        <v>1441</v>
      </c>
      <c r="E102" s="237"/>
      <c r="F102" s="237" t="s">
        <v>1442</v>
      </c>
      <c r="G102" s="240" t="s">
        <v>1443</v>
      </c>
      <c r="H102" s="237" t="s">
        <v>1444</v>
      </c>
      <c r="I102" s="237" t="s">
        <v>84</v>
      </c>
      <c r="J102" s="237" t="s">
        <v>1445</v>
      </c>
      <c r="K102" s="245" t="s">
        <v>1446</v>
      </c>
      <c r="M102" s="225">
        <v>2015</v>
      </c>
      <c r="N102" s="225" t="s">
        <v>89</v>
      </c>
      <c r="O102" s="233" t="s">
        <v>89</v>
      </c>
      <c r="P102" s="225" t="s">
        <v>89</v>
      </c>
    </row>
    <row r="103" spans="1:45" s="225" customFormat="1" ht="21" customHeight="1">
      <c r="A103" s="237"/>
      <c r="B103" s="233" t="s">
        <v>1447</v>
      </c>
      <c r="C103" s="254" t="s">
        <v>1448</v>
      </c>
      <c r="D103" s="233" t="s">
        <v>1449</v>
      </c>
      <c r="E103" s="237"/>
      <c r="F103" s="233" t="s">
        <v>134</v>
      </c>
      <c r="G103" s="240" t="s">
        <v>388</v>
      </c>
      <c r="H103" s="233" t="s">
        <v>1450</v>
      </c>
      <c r="I103" s="233" t="s">
        <v>84</v>
      </c>
      <c r="J103" s="225" t="s">
        <v>1451</v>
      </c>
      <c r="M103" s="225">
        <v>2017</v>
      </c>
      <c r="N103" s="233" t="s">
        <v>116</v>
      </c>
      <c r="O103" s="233" t="s">
        <v>89</v>
      </c>
      <c r="P103" s="225" t="s">
        <v>89</v>
      </c>
    </row>
    <row r="104" spans="1:45" s="225" customFormat="1" ht="21" customHeight="1">
      <c r="A104" s="237"/>
      <c r="B104" s="237" t="s">
        <v>1452</v>
      </c>
      <c r="C104" s="237" t="s">
        <v>443</v>
      </c>
      <c r="D104" s="233" t="s">
        <v>1453</v>
      </c>
      <c r="E104" s="237"/>
      <c r="F104" s="237" t="s">
        <v>105</v>
      </c>
      <c r="G104" s="240" t="s">
        <v>223</v>
      </c>
      <c r="H104" s="237" t="s">
        <v>1454</v>
      </c>
      <c r="I104" s="237" t="s">
        <v>84</v>
      </c>
      <c r="J104" s="237" t="s">
        <v>1455</v>
      </c>
      <c r="M104" s="225">
        <v>1987</v>
      </c>
      <c r="N104" s="233" t="s">
        <v>89</v>
      </c>
      <c r="O104" s="241"/>
      <c r="P104" s="225" t="s">
        <v>89</v>
      </c>
    </row>
    <row r="105" spans="1:45" s="225" customFormat="1" ht="21" customHeight="1">
      <c r="A105" s="237"/>
      <c r="B105" s="225" t="s">
        <v>1456</v>
      </c>
      <c r="C105" s="225" t="s">
        <v>1457</v>
      </c>
      <c r="D105" s="225" t="s">
        <v>1458</v>
      </c>
      <c r="F105" s="225" t="s">
        <v>489</v>
      </c>
      <c r="G105" s="238" t="s">
        <v>1231</v>
      </c>
      <c r="H105" s="225" t="s">
        <v>1459</v>
      </c>
      <c r="I105" s="225" t="s">
        <v>84</v>
      </c>
      <c r="J105" s="225" t="s">
        <v>1460</v>
      </c>
      <c r="M105" s="225">
        <v>2012</v>
      </c>
      <c r="N105" s="225" t="s">
        <v>89</v>
      </c>
      <c r="O105" s="233" t="s">
        <v>89</v>
      </c>
      <c r="P105" s="241"/>
    </row>
    <row r="106" spans="1:45" s="225" customFormat="1" ht="21" customHeight="1">
      <c r="B106" s="233" t="s">
        <v>1461</v>
      </c>
      <c r="C106" s="233" t="s">
        <v>1462</v>
      </c>
      <c r="D106" s="233" t="s">
        <v>1463</v>
      </c>
      <c r="E106" s="233"/>
      <c r="F106" s="233" t="s">
        <v>134</v>
      </c>
      <c r="G106" s="240" t="s">
        <v>845</v>
      </c>
      <c r="H106" s="266" t="s">
        <v>1464</v>
      </c>
      <c r="I106" s="225" t="s">
        <v>84</v>
      </c>
      <c r="J106" s="233" t="s">
        <v>1465</v>
      </c>
      <c r="K106" s="245" t="s">
        <v>1466</v>
      </c>
      <c r="M106" s="225">
        <v>2017</v>
      </c>
      <c r="N106" s="225" t="s">
        <v>116</v>
      </c>
      <c r="O106" s="233" t="s">
        <v>89</v>
      </c>
      <c r="P106" s="225" t="s">
        <v>89</v>
      </c>
    </row>
    <row r="107" spans="1:45" s="225" customFormat="1" ht="21" customHeight="1">
      <c r="B107" s="237" t="s">
        <v>1467</v>
      </c>
      <c r="C107" s="237" t="s">
        <v>386</v>
      </c>
      <c r="D107" s="233" t="s">
        <v>1468</v>
      </c>
      <c r="E107" s="233"/>
      <c r="F107" s="233" t="s">
        <v>1469</v>
      </c>
      <c r="G107" s="240" t="s">
        <v>1470</v>
      </c>
      <c r="H107" s="266"/>
      <c r="I107" s="233" t="s">
        <v>126</v>
      </c>
      <c r="J107" s="256" t="s">
        <v>1471</v>
      </c>
      <c r="M107" s="225">
        <v>2009</v>
      </c>
      <c r="N107" s="225" t="s">
        <v>89</v>
      </c>
      <c r="O107" s="233" t="s">
        <v>89</v>
      </c>
      <c r="P107" s="225" t="s">
        <v>89</v>
      </c>
    </row>
    <row r="108" spans="1:45" s="225" customFormat="1" ht="21" customHeight="1">
      <c r="A108" s="237"/>
      <c r="B108" s="237" t="s">
        <v>1472</v>
      </c>
      <c r="C108" s="237" t="s">
        <v>221</v>
      </c>
      <c r="D108" s="237" t="s">
        <v>1473</v>
      </c>
      <c r="E108" s="237"/>
      <c r="F108" s="237" t="s">
        <v>95</v>
      </c>
      <c r="G108" s="240" t="s">
        <v>96</v>
      </c>
      <c r="H108" s="237" t="s">
        <v>1474</v>
      </c>
      <c r="I108" s="237" t="s">
        <v>84</v>
      </c>
      <c r="J108" s="253" t="str">
        <f>HYPERLINK("mailto:ygorman@comcast.net","ygorman@comcast.net")</f>
        <v>ygorman@comcast.net</v>
      </c>
      <c r="K108" s="233"/>
      <c r="L108" s="233"/>
      <c r="M108" s="233">
        <v>2009</v>
      </c>
      <c r="N108" s="233" t="s">
        <v>89</v>
      </c>
      <c r="O108" s="233" t="s">
        <v>89</v>
      </c>
      <c r="P108" s="241"/>
      <c r="Q108" s="233"/>
      <c r="R108" s="233"/>
      <c r="S108" s="233"/>
      <c r="T108" s="233"/>
      <c r="U108" s="233"/>
      <c r="V108" s="233"/>
      <c r="W108" s="233"/>
      <c r="X108" s="233"/>
      <c r="Y108" s="233"/>
      <c r="Z108" s="233"/>
      <c r="AA108" s="233"/>
      <c r="AB108" s="233"/>
      <c r="AC108" s="233"/>
      <c r="AD108" s="233"/>
      <c r="AE108" s="233"/>
      <c r="AF108" s="233"/>
      <c r="AG108" s="233"/>
      <c r="AH108" s="233"/>
      <c r="AI108" s="233"/>
      <c r="AJ108" s="233"/>
      <c r="AK108" s="233"/>
      <c r="AL108" s="233"/>
      <c r="AM108" s="233"/>
      <c r="AN108" s="233"/>
      <c r="AO108" s="233"/>
      <c r="AP108" s="233"/>
      <c r="AQ108" s="233"/>
      <c r="AR108" s="233"/>
      <c r="AS108" s="233"/>
    </row>
    <row r="109" spans="1:45" s="225" customFormat="1" ht="21" customHeight="1">
      <c r="A109" s="237"/>
      <c r="B109" s="237" t="s">
        <v>1475</v>
      </c>
      <c r="C109" s="239" t="s">
        <v>864</v>
      </c>
      <c r="D109" s="237" t="s">
        <v>1476</v>
      </c>
      <c r="E109" s="237"/>
      <c r="F109" s="237" t="s">
        <v>1477</v>
      </c>
      <c r="G109" s="240" t="s">
        <v>1478</v>
      </c>
      <c r="H109" s="237" t="s">
        <v>1479</v>
      </c>
      <c r="I109" s="237" t="s">
        <v>84</v>
      </c>
      <c r="J109" s="237" t="s">
        <v>1480</v>
      </c>
      <c r="L109" s="225" t="s">
        <v>513</v>
      </c>
      <c r="M109" s="225">
        <v>2015</v>
      </c>
      <c r="N109" s="233" t="s">
        <v>89</v>
      </c>
      <c r="O109" s="233" t="s">
        <v>89</v>
      </c>
      <c r="P109" s="225" t="s">
        <v>89</v>
      </c>
    </row>
    <row r="110" spans="1:45" s="225" customFormat="1" ht="21" customHeight="1">
      <c r="A110" s="237"/>
      <c r="B110" s="237" t="s">
        <v>1481</v>
      </c>
      <c r="C110" s="237" t="s">
        <v>1482</v>
      </c>
      <c r="D110" s="237" t="s">
        <v>1483</v>
      </c>
      <c r="E110" s="237"/>
      <c r="F110" s="237" t="s">
        <v>991</v>
      </c>
      <c r="G110" s="240" t="s">
        <v>1039</v>
      </c>
      <c r="H110" s="233" t="s">
        <v>1484</v>
      </c>
      <c r="I110" s="237" t="s">
        <v>84</v>
      </c>
      <c r="J110" s="237" t="s">
        <v>1485</v>
      </c>
      <c r="K110" s="245" t="s">
        <v>1486</v>
      </c>
      <c r="M110" s="225">
        <v>1988</v>
      </c>
      <c r="N110" s="225" t="s">
        <v>89</v>
      </c>
      <c r="O110" s="233" t="s">
        <v>89</v>
      </c>
      <c r="P110" s="225" t="s">
        <v>89</v>
      </c>
    </row>
    <row r="111" spans="1:45" s="225" customFormat="1" ht="21" customHeight="1">
      <c r="A111" s="233"/>
      <c r="B111" s="233" t="s">
        <v>1487</v>
      </c>
      <c r="C111" s="233" t="s">
        <v>1488</v>
      </c>
      <c r="D111" s="233" t="s">
        <v>1489</v>
      </c>
      <c r="E111" s="233"/>
      <c r="F111" s="233" t="s">
        <v>134</v>
      </c>
      <c r="G111" s="240" t="s">
        <v>350</v>
      </c>
      <c r="H111" s="233" t="s">
        <v>1490</v>
      </c>
      <c r="I111" s="233" t="s">
        <v>84</v>
      </c>
      <c r="J111" s="233" t="s">
        <v>1491</v>
      </c>
      <c r="M111" s="225">
        <v>1987</v>
      </c>
      <c r="N111" s="241"/>
      <c r="O111" s="241"/>
      <c r="P111" s="225" t="s">
        <v>89</v>
      </c>
    </row>
    <row r="112" spans="1:45" s="225" customFormat="1" ht="21" customHeight="1">
      <c r="A112" s="237"/>
      <c r="B112" s="237" t="s">
        <v>1492</v>
      </c>
      <c r="C112" s="237" t="s">
        <v>340</v>
      </c>
      <c r="D112" s="233" t="s">
        <v>1493</v>
      </c>
      <c r="E112" s="233" t="s">
        <v>1494</v>
      </c>
      <c r="F112" s="237" t="s">
        <v>105</v>
      </c>
      <c r="G112" s="240" t="s">
        <v>1082</v>
      </c>
      <c r="H112" s="233" t="s">
        <v>1495</v>
      </c>
      <c r="I112" s="237" t="s">
        <v>84</v>
      </c>
      <c r="J112" s="237" t="s">
        <v>1496</v>
      </c>
      <c r="K112" s="245" t="s">
        <v>1497</v>
      </c>
      <c r="M112" s="225">
        <v>2000</v>
      </c>
      <c r="N112" s="225" t="s">
        <v>89</v>
      </c>
      <c r="O112" s="233" t="s">
        <v>89</v>
      </c>
      <c r="P112" s="225" t="s">
        <v>89</v>
      </c>
    </row>
    <row r="113" spans="1:45" s="225" customFormat="1" ht="21" customHeight="1">
      <c r="A113" s="237"/>
      <c r="B113" s="233" t="s">
        <v>1498</v>
      </c>
      <c r="C113" s="237" t="s">
        <v>1499</v>
      </c>
      <c r="D113" s="233" t="s">
        <v>1500</v>
      </c>
      <c r="E113" s="237"/>
      <c r="F113" s="237" t="s">
        <v>1501</v>
      </c>
      <c r="G113" s="240" t="s">
        <v>1502</v>
      </c>
      <c r="H113" s="237" t="s">
        <v>1503</v>
      </c>
      <c r="I113" s="237" t="s">
        <v>1504</v>
      </c>
      <c r="J113" s="233" t="s">
        <v>1505</v>
      </c>
      <c r="K113" s="245" t="s">
        <v>1506</v>
      </c>
      <c r="L113" s="233"/>
      <c r="M113" s="225">
        <v>1999</v>
      </c>
      <c r="N113" s="225" t="s">
        <v>89</v>
      </c>
      <c r="O113" s="233" t="s">
        <v>89</v>
      </c>
      <c r="P113" s="241"/>
    </row>
    <row r="114" spans="1:45" s="225" customFormat="1" ht="21" customHeight="1">
      <c r="A114" s="246" t="s">
        <v>145</v>
      </c>
      <c r="B114" s="247" t="s">
        <v>1507</v>
      </c>
      <c r="C114" s="247" t="s">
        <v>348</v>
      </c>
      <c r="D114" s="228" t="s">
        <v>1508</v>
      </c>
      <c r="E114" s="228"/>
      <c r="F114" s="228" t="s">
        <v>429</v>
      </c>
      <c r="G114" s="248" t="s">
        <v>752</v>
      </c>
      <c r="H114" s="228" t="s">
        <v>1509</v>
      </c>
      <c r="I114" s="247" t="s">
        <v>84</v>
      </c>
      <c r="J114" s="228" t="s">
        <v>1510</v>
      </c>
      <c r="K114" s="228"/>
      <c r="L114" s="228"/>
      <c r="M114" s="228">
        <v>1975</v>
      </c>
      <c r="N114" s="241"/>
      <c r="O114" s="241"/>
      <c r="P114" s="241"/>
      <c r="Q114" s="228"/>
      <c r="R114" s="233"/>
      <c r="S114" s="233"/>
      <c r="T114" s="233"/>
      <c r="U114" s="233"/>
      <c r="V114" s="233"/>
      <c r="W114" s="233"/>
      <c r="X114" s="233"/>
      <c r="Y114" s="233"/>
      <c r="Z114" s="233"/>
      <c r="AA114" s="233"/>
      <c r="AB114" s="233"/>
      <c r="AC114" s="233"/>
      <c r="AD114" s="233"/>
      <c r="AE114" s="233"/>
      <c r="AF114" s="233"/>
      <c r="AG114" s="233"/>
      <c r="AH114" s="233"/>
      <c r="AI114" s="233"/>
      <c r="AJ114" s="233"/>
      <c r="AK114" s="233"/>
      <c r="AL114" s="233"/>
      <c r="AM114" s="233"/>
      <c r="AN114" s="233"/>
      <c r="AO114" s="233"/>
      <c r="AP114" s="233"/>
      <c r="AQ114" s="233"/>
      <c r="AR114" s="233"/>
      <c r="AS114" s="233"/>
    </row>
    <row r="115" spans="1:45" s="225" customFormat="1" ht="21" customHeight="1">
      <c r="A115" s="260"/>
      <c r="B115" s="233" t="s">
        <v>1511</v>
      </c>
      <c r="C115" s="233" t="s">
        <v>1512</v>
      </c>
      <c r="D115" s="233" t="s">
        <v>1513</v>
      </c>
      <c r="E115" s="233"/>
      <c r="F115" s="233" t="s">
        <v>1514</v>
      </c>
      <c r="G115" s="238" t="s">
        <v>1515</v>
      </c>
      <c r="H115" s="233" t="s">
        <v>1516</v>
      </c>
      <c r="I115" s="237" t="s">
        <v>84</v>
      </c>
      <c r="J115" s="225" t="s">
        <v>1517</v>
      </c>
      <c r="K115" s="245" t="s">
        <v>1518</v>
      </c>
      <c r="M115" s="225" t="s">
        <v>177</v>
      </c>
      <c r="N115" s="233" t="s">
        <v>116</v>
      </c>
      <c r="O115" s="225" t="s">
        <v>116</v>
      </c>
      <c r="P115" s="225" t="s">
        <v>89</v>
      </c>
    </row>
    <row r="116" spans="1:45" s="225" customFormat="1" ht="21" customHeight="1">
      <c r="A116" s="260"/>
      <c r="B116" s="237" t="s">
        <v>1519</v>
      </c>
      <c r="C116" s="237" t="s">
        <v>1192</v>
      </c>
      <c r="D116" s="233" t="s">
        <v>1520</v>
      </c>
      <c r="E116" s="233"/>
      <c r="F116" s="233" t="s">
        <v>1521</v>
      </c>
      <c r="G116" s="238" t="s">
        <v>1522</v>
      </c>
      <c r="H116" s="233" t="s">
        <v>1523</v>
      </c>
      <c r="I116" s="237" t="s">
        <v>84</v>
      </c>
      <c r="J116" s="225" t="s">
        <v>47</v>
      </c>
      <c r="M116" s="225">
        <v>2011</v>
      </c>
      <c r="N116" s="233" t="s">
        <v>89</v>
      </c>
      <c r="O116" s="225" t="s">
        <v>89</v>
      </c>
      <c r="P116" s="233" t="s">
        <v>89</v>
      </c>
    </row>
    <row r="117" spans="1:45" s="225" customFormat="1" ht="21" customHeight="1">
      <c r="A117" s="237"/>
      <c r="B117" s="237" t="s">
        <v>1519</v>
      </c>
      <c r="C117" s="237" t="s">
        <v>1074</v>
      </c>
      <c r="D117" s="237" t="s">
        <v>1524</v>
      </c>
      <c r="E117" s="237"/>
      <c r="F117" s="237" t="s">
        <v>134</v>
      </c>
      <c r="G117" s="240" t="s">
        <v>979</v>
      </c>
      <c r="H117" s="237" t="s">
        <v>1525</v>
      </c>
      <c r="I117" s="237" t="s">
        <v>84</v>
      </c>
      <c r="J117" s="237" t="s">
        <v>1526</v>
      </c>
      <c r="K117" s="256" t="s">
        <v>1527</v>
      </c>
      <c r="M117" s="225">
        <v>2006</v>
      </c>
      <c r="N117" s="233" t="s">
        <v>89</v>
      </c>
      <c r="O117" s="233" t="s">
        <v>89</v>
      </c>
      <c r="P117" s="225" t="s">
        <v>89</v>
      </c>
    </row>
    <row r="118" spans="1:45" s="225" customFormat="1" ht="21" customHeight="1">
      <c r="A118" s="263"/>
      <c r="B118" s="237" t="s">
        <v>1528</v>
      </c>
      <c r="C118" s="237" t="s">
        <v>1529</v>
      </c>
      <c r="D118" s="233" t="s">
        <v>1530</v>
      </c>
      <c r="E118" s="233"/>
      <c r="F118" s="233" t="s">
        <v>1155</v>
      </c>
      <c r="G118" s="238" t="s">
        <v>1531</v>
      </c>
      <c r="H118" s="225" t="s">
        <v>1532</v>
      </c>
      <c r="I118" s="233" t="s">
        <v>84</v>
      </c>
      <c r="J118" s="225" t="s">
        <v>1533</v>
      </c>
      <c r="M118" s="225">
        <v>2010</v>
      </c>
      <c r="N118" s="225" t="s">
        <v>89</v>
      </c>
      <c r="O118" s="233" t="s">
        <v>89</v>
      </c>
      <c r="P118" s="225" t="s">
        <v>89</v>
      </c>
    </row>
    <row r="119" spans="1:45" s="225" customFormat="1" ht="21" customHeight="1">
      <c r="A119" s="237"/>
      <c r="B119" s="237" t="s">
        <v>1534</v>
      </c>
      <c r="C119" s="237" t="s">
        <v>1535</v>
      </c>
      <c r="D119" s="237" t="s">
        <v>1536</v>
      </c>
      <c r="E119" s="237"/>
      <c r="F119" s="237" t="s">
        <v>1537</v>
      </c>
      <c r="G119" s="240" t="s">
        <v>1538</v>
      </c>
      <c r="H119" s="237" t="s">
        <v>1539</v>
      </c>
      <c r="I119" s="237" t="s">
        <v>84</v>
      </c>
      <c r="J119" s="237" t="s">
        <v>1540</v>
      </c>
      <c r="M119" s="225">
        <v>1994</v>
      </c>
      <c r="N119" s="233" t="s">
        <v>89</v>
      </c>
      <c r="O119" s="233" t="s">
        <v>89</v>
      </c>
      <c r="P119" s="241"/>
    </row>
    <row r="120" spans="1:45" s="225" customFormat="1" ht="21" customHeight="1">
      <c r="A120" s="237"/>
      <c r="B120" s="237" t="s">
        <v>1541</v>
      </c>
      <c r="C120" s="237" t="s">
        <v>1542</v>
      </c>
      <c r="D120" s="237" t="s">
        <v>1543</v>
      </c>
      <c r="E120" s="237"/>
      <c r="F120" s="237" t="s">
        <v>105</v>
      </c>
      <c r="G120" s="240" t="s">
        <v>670</v>
      </c>
      <c r="H120" s="237" t="s">
        <v>1544</v>
      </c>
      <c r="I120" s="237" t="s">
        <v>84</v>
      </c>
      <c r="J120" s="237" t="s">
        <v>1545</v>
      </c>
      <c r="M120" s="225">
        <v>1993</v>
      </c>
      <c r="N120" s="233" t="s">
        <v>89</v>
      </c>
      <c r="O120" s="233" t="s">
        <v>89</v>
      </c>
      <c r="P120" s="233" t="s">
        <v>89</v>
      </c>
    </row>
    <row r="121" spans="1:45" s="225" customFormat="1" ht="21" customHeight="1">
      <c r="A121" s="237"/>
      <c r="B121" s="237" t="s">
        <v>1546</v>
      </c>
      <c r="C121" s="233" t="s">
        <v>1547</v>
      </c>
      <c r="D121" s="233" t="s">
        <v>1548</v>
      </c>
      <c r="E121" s="233"/>
      <c r="F121" s="233" t="s">
        <v>1549</v>
      </c>
      <c r="G121" s="240" t="s">
        <v>1550</v>
      </c>
      <c r="H121" s="237" t="s">
        <v>1551</v>
      </c>
      <c r="I121" s="237" t="s">
        <v>84</v>
      </c>
      <c r="J121" s="237" t="s">
        <v>1552</v>
      </c>
      <c r="K121" s="245" t="s">
        <v>1553</v>
      </c>
      <c r="M121" s="225">
        <v>2015</v>
      </c>
      <c r="N121" s="233" t="s">
        <v>89</v>
      </c>
      <c r="O121" s="233" t="s">
        <v>89</v>
      </c>
      <c r="P121" s="241"/>
    </row>
    <row r="122" spans="1:45" s="225" customFormat="1" ht="21" customHeight="1">
      <c r="A122" s="237"/>
      <c r="B122" s="237" t="s">
        <v>1554</v>
      </c>
      <c r="C122" s="237" t="s">
        <v>1555</v>
      </c>
      <c r="D122" s="237" t="s">
        <v>1556</v>
      </c>
      <c r="E122" s="237"/>
      <c r="F122" s="237" t="s">
        <v>1369</v>
      </c>
      <c r="G122" s="240" t="s">
        <v>1370</v>
      </c>
      <c r="H122" s="237" t="s">
        <v>1557</v>
      </c>
      <c r="I122" s="237" t="s">
        <v>84</v>
      </c>
      <c r="J122" s="237" t="s">
        <v>1558</v>
      </c>
      <c r="K122" s="225" t="s">
        <v>1559</v>
      </c>
      <c r="M122" s="225">
        <v>1982</v>
      </c>
      <c r="N122" s="225" t="s">
        <v>89</v>
      </c>
      <c r="O122" s="233" t="s">
        <v>89</v>
      </c>
      <c r="P122" s="225" t="s">
        <v>89</v>
      </c>
    </row>
    <row r="123" spans="1:45" s="225" customFormat="1" ht="21" customHeight="1">
      <c r="A123" s="237"/>
      <c r="B123" s="237" t="s">
        <v>1560</v>
      </c>
      <c r="C123" s="237" t="s">
        <v>1561</v>
      </c>
      <c r="D123" s="237" t="s">
        <v>1562</v>
      </c>
      <c r="E123" s="237"/>
      <c r="F123" s="237" t="s">
        <v>1563</v>
      </c>
      <c r="G123" s="240" t="s">
        <v>1564</v>
      </c>
      <c r="H123" s="237" t="s">
        <v>1565</v>
      </c>
      <c r="I123" s="237" t="s">
        <v>1102</v>
      </c>
      <c r="J123" s="233" t="s">
        <v>1566</v>
      </c>
      <c r="M123" s="225">
        <v>1986</v>
      </c>
      <c r="N123" s="225" t="s">
        <v>89</v>
      </c>
      <c r="O123" s="241"/>
      <c r="P123" s="225" t="s">
        <v>89</v>
      </c>
    </row>
    <row r="124" spans="1:45" s="225" customFormat="1" ht="21" customHeight="1">
      <c r="A124" s="233"/>
      <c r="B124" s="237" t="s">
        <v>1567</v>
      </c>
      <c r="C124" s="237" t="s">
        <v>1568</v>
      </c>
      <c r="D124" s="233" t="s">
        <v>1569</v>
      </c>
      <c r="E124" s="233"/>
      <c r="F124" s="233" t="s">
        <v>1570</v>
      </c>
      <c r="G124" s="240" t="s">
        <v>1571</v>
      </c>
      <c r="H124" s="237" t="s">
        <v>1572</v>
      </c>
      <c r="I124" s="237" t="s">
        <v>84</v>
      </c>
      <c r="J124" s="233" t="s">
        <v>1573</v>
      </c>
      <c r="K124" s="245" t="s">
        <v>1574</v>
      </c>
      <c r="M124" s="225">
        <v>2008</v>
      </c>
      <c r="N124" s="225" t="s">
        <v>89</v>
      </c>
      <c r="O124" s="233" t="s">
        <v>89</v>
      </c>
      <c r="P124" s="225" t="s">
        <v>89</v>
      </c>
    </row>
    <row r="125" spans="1:45" s="225" customFormat="1" ht="21" customHeight="1">
      <c r="A125" s="239"/>
      <c r="B125" s="225" t="s">
        <v>1575</v>
      </c>
      <c r="C125" s="225" t="s">
        <v>1576</v>
      </c>
      <c r="D125" s="225" t="s">
        <v>1577</v>
      </c>
      <c r="F125" s="225" t="s">
        <v>251</v>
      </c>
      <c r="G125" s="238" t="s">
        <v>252</v>
      </c>
      <c r="H125" s="225" t="s">
        <v>1578</v>
      </c>
      <c r="I125" s="225" t="s">
        <v>84</v>
      </c>
      <c r="J125" s="225" t="s">
        <v>1579</v>
      </c>
      <c r="K125" s="245" t="s">
        <v>1580</v>
      </c>
      <c r="M125" s="225">
        <v>2016</v>
      </c>
      <c r="N125" s="225" t="s">
        <v>1059</v>
      </c>
      <c r="O125" s="233" t="s">
        <v>89</v>
      </c>
      <c r="P125" s="241"/>
    </row>
    <row r="126" spans="1:45" s="225" customFormat="1" ht="21" customHeight="1">
      <c r="A126" s="239"/>
      <c r="B126" s="225" t="s">
        <v>1581</v>
      </c>
      <c r="C126" s="225" t="s">
        <v>1582</v>
      </c>
      <c r="D126" s="225" t="s">
        <v>1583</v>
      </c>
      <c r="F126" s="225" t="s">
        <v>489</v>
      </c>
      <c r="G126" s="238" t="s">
        <v>1584</v>
      </c>
      <c r="H126" s="225" t="s">
        <v>1585</v>
      </c>
      <c r="I126" s="225" t="s">
        <v>84</v>
      </c>
      <c r="J126" s="225" t="s">
        <v>1586</v>
      </c>
      <c r="K126" s="245" t="s">
        <v>1587</v>
      </c>
      <c r="M126" s="225">
        <v>2016</v>
      </c>
      <c r="N126" s="225" t="s">
        <v>1059</v>
      </c>
      <c r="O126" s="233" t="s">
        <v>89</v>
      </c>
      <c r="P126" s="225" t="s">
        <v>89</v>
      </c>
    </row>
    <row r="127" spans="1:45" s="225" customFormat="1" ht="21" customHeight="1">
      <c r="A127" s="257" t="s">
        <v>153</v>
      </c>
      <c r="B127" s="257" t="s">
        <v>1588</v>
      </c>
      <c r="C127" s="257" t="s">
        <v>1589</v>
      </c>
      <c r="D127" s="231" t="s">
        <v>1590</v>
      </c>
      <c r="E127" s="231" t="s">
        <v>1591</v>
      </c>
      <c r="F127" s="257" t="s">
        <v>134</v>
      </c>
      <c r="G127" s="258" t="s">
        <v>824</v>
      </c>
      <c r="H127" s="257" t="s">
        <v>1592</v>
      </c>
      <c r="I127" s="257" t="s">
        <v>84</v>
      </c>
      <c r="J127" s="257" t="s">
        <v>1593</v>
      </c>
      <c r="K127" s="231"/>
      <c r="L127" s="231"/>
      <c r="M127" s="231">
        <v>2001</v>
      </c>
      <c r="N127" s="231" t="s">
        <v>162</v>
      </c>
      <c r="O127" s="231" t="s">
        <v>162</v>
      </c>
      <c r="P127" s="231" t="s">
        <v>162</v>
      </c>
    </row>
    <row r="128" spans="1:45" s="225" customFormat="1" ht="21" customHeight="1">
      <c r="A128" s="237"/>
      <c r="B128" s="237" t="s">
        <v>1594</v>
      </c>
      <c r="C128" s="237" t="s">
        <v>468</v>
      </c>
      <c r="D128" s="237" t="s">
        <v>1595</v>
      </c>
      <c r="E128" s="237"/>
      <c r="F128" s="237" t="s">
        <v>1596</v>
      </c>
      <c r="G128" s="240" t="s">
        <v>1597</v>
      </c>
      <c r="H128" s="237" t="s">
        <v>1598</v>
      </c>
      <c r="I128" s="237" t="s">
        <v>84</v>
      </c>
      <c r="J128" s="233" t="s">
        <v>1599</v>
      </c>
      <c r="M128" s="225">
        <v>2007</v>
      </c>
      <c r="N128" s="225" t="s">
        <v>89</v>
      </c>
      <c r="O128" s="233" t="s">
        <v>89</v>
      </c>
      <c r="P128" s="225" t="s">
        <v>89</v>
      </c>
    </row>
    <row r="129" spans="1:45" s="225" customFormat="1" ht="21" customHeight="1">
      <c r="A129" s="237"/>
      <c r="B129" s="233" t="s">
        <v>1600</v>
      </c>
      <c r="C129" s="233" t="s">
        <v>1601</v>
      </c>
      <c r="D129" s="233" t="s">
        <v>1602</v>
      </c>
      <c r="E129" s="233"/>
      <c r="F129" s="233" t="s">
        <v>429</v>
      </c>
      <c r="G129" s="238" t="s">
        <v>723</v>
      </c>
      <c r="H129" s="225" t="s">
        <v>1603</v>
      </c>
      <c r="I129" s="233" t="s">
        <v>84</v>
      </c>
      <c r="J129" s="225" t="s">
        <v>1604</v>
      </c>
      <c r="K129" s="245" t="s">
        <v>1605</v>
      </c>
      <c r="M129" s="225" t="s">
        <v>177</v>
      </c>
      <c r="N129" s="233" t="s">
        <v>116</v>
      </c>
      <c r="O129" s="233" t="s">
        <v>116</v>
      </c>
      <c r="P129" s="225" t="s">
        <v>89</v>
      </c>
    </row>
    <row r="130" spans="1:45" s="225" customFormat="1" ht="21" customHeight="1">
      <c r="A130" s="237"/>
      <c r="B130" s="237" t="s">
        <v>1600</v>
      </c>
      <c r="C130" s="237" t="s">
        <v>1606</v>
      </c>
      <c r="D130" s="237" t="s">
        <v>1607</v>
      </c>
      <c r="E130" s="237"/>
      <c r="F130" s="237" t="s">
        <v>105</v>
      </c>
      <c r="G130" s="240" t="s">
        <v>302</v>
      </c>
      <c r="H130" s="237" t="s">
        <v>1608</v>
      </c>
      <c r="I130" s="237" t="s">
        <v>84</v>
      </c>
      <c r="J130" s="237" t="s">
        <v>1609</v>
      </c>
      <c r="K130" s="245" t="s">
        <v>1610</v>
      </c>
      <c r="M130" s="225">
        <v>2007</v>
      </c>
      <c r="N130" s="233" t="s">
        <v>89</v>
      </c>
      <c r="O130" s="233" t="s">
        <v>89</v>
      </c>
      <c r="P130" s="225" t="s">
        <v>89</v>
      </c>
    </row>
    <row r="131" spans="1:45" s="225" customFormat="1" ht="21" customHeight="1">
      <c r="A131" s="237"/>
      <c r="B131" s="237" t="s">
        <v>1611</v>
      </c>
      <c r="C131" s="237" t="s">
        <v>1612</v>
      </c>
      <c r="D131" s="237" t="s">
        <v>1613</v>
      </c>
      <c r="E131" s="233"/>
      <c r="F131" s="233" t="s">
        <v>281</v>
      </c>
      <c r="G131" s="238" t="s">
        <v>635</v>
      </c>
      <c r="H131" s="225" t="s">
        <v>1614</v>
      </c>
      <c r="I131" s="233" t="s">
        <v>84</v>
      </c>
      <c r="J131" s="225" t="s">
        <v>1615</v>
      </c>
      <c r="M131" s="229">
        <v>2011</v>
      </c>
      <c r="N131" s="233" t="s">
        <v>89</v>
      </c>
      <c r="O131" s="233" t="s">
        <v>89</v>
      </c>
      <c r="P131" s="225" t="s">
        <v>89</v>
      </c>
    </row>
    <row r="132" spans="1:45" s="225" customFormat="1" ht="21" customHeight="1">
      <c r="A132" s="237"/>
      <c r="B132" s="237" t="s">
        <v>1616</v>
      </c>
      <c r="C132" s="237" t="s">
        <v>1617</v>
      </c>
      <c r="D132" s="237" t="s">
        <v>1618</v>
      </c>
      <c r="E132" s="237"/>
      <c r="F132" s="233" t="s">
        <v>1619</v>
      </c>
      <c r="G132" s="240" t="s">
        <v>1620</v>
      </c>
      <c r="H132" s="237" t="s">
        <v>1621</v>
      </c>
      <c r="I132" s="237" t="s">
        <v>84</v>
      </c>
      <c r="J132" s="253" t="str">
        <f>HYPERLINK("mailto:ejameson@sbcglobal.net","ejameson@sbcglobal.net")</f>
        <v>ejameson@sbcglobal.net</v>
      </c>
      <c r="M132" s="225">
        <v>2010</v>
      </c>
      <c r="N132" s="225" t="s">
        <v>89</v>
      </c>
      <c r="O132" s="241"/>
      <c r="P132" s="241"/>
    </row>
    <row r="133" spans="1:45" s="225" customFormat="1" ht="21" customHeight="1">
      <c r="A133" s="233" t="s">
        <v>376</v>
      </c>
      <c r="B133" s="233" t="s">
        <v>1622</v>
      </c>
      <c r="C133" s="233"/>
      <c r="D133" s="233" t="s">
        <v>1623</v>
      </c>
      <c r="E133" s="233" t="s">
        <v>1624</v>
      </c>
      <c r="F133" s="237" t="s">
        <v>676</v>
      </c>
      <c r="G133" s="240" t="s">
        <v>1625</v>
      </c>
      <c r="H133" s="233" t="s">
        <v>1626</v>
      </c>
      <c r="I133" s="237" t="s">
        <v>84</v>
      </c>
      <c r="J133" s="237" t="s">
        <v>1627</v>
      </c>
      <c r="K133" s="256" t="s">
        <v>1628</v>
      </c>
      <c r="L133" s="233"/>
      <c r="M133" s="233">
        <v>2014</v>
      </c>
      <c r="N133" s="233" t="s">
        <v>116</v>
      </c>
      <c r="O133" s="233" t="s">
        <v>89</v>
      </c>
      <c r="P133" s="233" t="s">
        <v>89</v>
      </c>
      <c r="Q133" s="233"/>
      <c r="R133" s="233"/>
      <c r="S133" s="233"/>
      <c r="T133" s="233"/>
      <c r="U133" s="233"/>
      <c r="V133" s="233"/>
      <c r="W133" s="233"/>
      <c r="X133" s="233"/>
      <c r="Y133" s="233"/>
      <c r="Z133" s="233"/>
      <c r="AA133" s="233"/>
      <c r="AB133" s="233"/>
      <c r="AC133" s="233"/>
      <c r="AD133" s="233"/>
      <c r="AE133" s="233"/>
      <c r="AF133" s="233"/>
      <c r="AG133" s="233"/>
      <c r="AH133" s="233"/>
      <c r="AI133" s="233"/>
      <c r="AJ133" s="233"/>
      <c r="AK133" s="233"/>
      <c r="AL133" s="233"/>
      <c r="AM133" s="233"/>
      <c r="AN133" s="233"/>
      <c r="AO133" s="233"/>
      <c r="AP133" s="233"/>
      <c r="AQ133" s="233"/>
      <c r="AR133" s="233"/>
      <c r="AS133" s="233"/>
    </row>
    <row r="134" spans="1:45" s="225" customFormat="1" ht="21" customHeight="1">
      <c r="A134" s="237"/>
      <c r="B134" s="237" t="s">
        <v>1629</v>
      </c>
      <c r="C134" s="237" t="s">
        <v>1630</v>
      </c>
      <c r="D134" s="237" t="s">
        <v>1631</v>
      </c>
      <c r="E134" s="237"/>
      <c r="F134" s="237" t="s">
        <v>335</v>
      </c>
      <c r="G134" s="240" t="s">
        <v>1222</v>
      </c>
      <c r="H134" s="233" t="s">
        <v>1632</v>
      </c>
      <c r="I134" s="237" t="s">
        <v>84</v>
      </c>
      <c r="J134" s="237" t="s">
        <v>1633</v>
      </c>
      <c r="K134" s="245" t="s">
        <v>1634</v>
      </c>
      <c r="M134" s="225">
        <v>2008</v>
      </c>
      <c r="N134" s="225" t="s">
        <v>89</v>
      </c>
      <c r="O134" s="233" t="s">
        <v>89</v>
      </c>
      <c r="P134" s="225" t="s">
        <v>89</v>
      </c>
    </row>
    <row r="135" spans="1:45" s="225" customFormat="1" ht="21" customHeight="1">
      <c r="A135" s="237"/>
      <c r="B135" s="237" t="s">
        <v>591</v>
      </c>
      <c r="C135" s="237" t="s">
        <v>348</v>
      </c>
      <c r="D135" s="233" t="s">
        <v>1635</v>
      </c>
      <c r="E135" s="237"/>
      <c r="F135" s="237" t="s">
        <v>1636</v>
      </c>
      <c r="G135" s="240" t="s">
        <v>1123</v>
      </c>
      <c r="H135" s="237" t="s">
        <v>1637</v>
      </c>
      <c r="I135" s="237" t="s">
        <v>84</v>
      </c>
      <c r="J135" s="253" t="s">
        <v>1638</v>
      </c>
      <c r="K135" s="245" t="s">
        <v>1639</v>
      </c>
      <c r="M135" s="225">
        <v>2010</v>
      </c>
      <c r="N135" s="225" t="s">
        <v>89</v>
      </c>
      <c r="O135" s="233" t="s">
        <v>89</v>
      </c>
      <c r="P135" s="241"/>
    </row>
    <row r="136" spans="1:45" s="225" customFormat="1" ht="21" customHeight="1">
      <c r="A136" s="233" t="s">
        <v>153</v>
      </c>
      <c r="B136" s="257" t="s">
        <v>591</v>
      </c>
      <c r="C136" s="257" t="s">
        <v>1640</v>
      </c>
      <c r="D136" s="231" t="s">
        <v>1641</v>
      </c>
      <c r="E136" s="257"/>
      <c r="F136" s="257" t="s">
        <v>105</v>
      </c>
      <c r="G136" s="258" t="s">
        <v>317</v>
      </c>
      <c r="H136" s="257"/>
      <c r="I136" s="257" t="s">
        <v>84</v>
      </c>
      <c r="J136" s="257"/>
      <c r="K136" s="231"/>
      <c r="L136" s="231"/>
      <c r="M136" s="231" t="s">
        <v>116</v>
      </c>
      <c r="N136" s="231" t="s">
        <v>162</v>
      </c>
      <c r="O136" s="231" t="s">
        <v>162</v>
      </c>
      <c r="P136" s="231" t="s">
        <v>162</v>
      </c>
    </row>
    <row r="137" spans="1:45" s="225" customFormat="1" ht="21" customHeight="1">
      <c r="A137" s="237"/>
      <c r="B137" s="237" t="s">
        <v>591</v>
      </c>
      <c r="C137" s="237" t="s">
        <v>1642</v>
      </c>
      <c r="D137" s="237" t="s">
        <v>1643</v>
      </c>
      <c r="E137" s="237"/>
      <c r="F137" s="237" t="s">
        <v>991</v>
      </c>
      <c r="G137" s="240" t="s">
        <v>1039</v>
      </c>
      <c r="H137" s="233" t="s">
        <v>1644</v>
      </c>
      <c r="I137" s="237" t="s">
        <v>84</v>
      </c>
      <c r="J137" s="253" t="str">
        <f>HYPERLINK("mailto:aaron@aaronjohnson.net","aaron@aaronjohnson.net")</f>
        <v>aaron@aaronjohnson.net</v>
      </c>
      <c r="K137" s="245" t="s">
        <v>1645</v>
      </c>
      <c r="M137" s="225">
        <v>2008</v>
      </c>
      <c r="N137" s="225" t="s">
        <v>89</v>
      </c>
      <c r="O137" s="233" t="s">
        <v>89</v>
      </c>
      <c r="P137" s="225" t="s">
        <v>89</v>
      </c>
    </row>
    <row r="138" spans="1:45" s="225" customFormat="1" ht="21" customHeight="1">
      <c r="A138" s="237"/>
      <c r="B138" s="237" t="s">
        <v>591</v>
      </c>
      <c r="C138" s="233" t="s">
        <v>1646</v>
      </c>
      <c r="D138" s="225" t="s">
        <v>1647</v>
      </c>
      <c r="E138" s="237"/>
      <c r="F138" s="237" t="s">
        <v>1648</v>
      </c>
      <c r="G138" s="240" t="s">
        <v>1649</v>
      </c>
      <c r="H138" s="237" t="s">
        <v>1650</v>
      </c>
      <c r="I138" s="237" t="s">
        <v>84</v>
      </c>
      <c r="J138" s="237" t="s">
        <v>1651</v>
      </c>
      <c r="K138" s="245" t="s">
        <v>1652</v>
      </c>
      <c r="M138" s="225">
        <v>1978</v>
      </c>
      <c r="N138" s="225" t="s">
        <v>89</v>
      </c>
      <c r="O138" s="233" t="s">
        <v>89</v>
      </c>
      <c r="P138" s="225" t="s">
        <v>89</v>
      </c>
    </row>
    <row r="139" spans="1:45" s="225" customFormat="1" ht="21" customHeight="1">
      <c r="A139" s="246" t="s">
        <v>145</v>
      </c>
      <c r="B139" s="237" t="s">
        <v>1653</v>
      </c>
      <c r="C139" s="237" t="s">
        <v>1488</v>
      </c>
      <c r="D139" s="237" t="s">
        <v>1654</v>
      </c>
      <c r="E139" s="237"/>
      <c r="F139" s="237" t="s">
        <v>105</v>
      </c>
      <c r="G139" s="240" t="s">
        <v>670</v>
      </c>
      <c r="H139" s="237" t="s">
        <v>1655</v>
      </c>
      <c r="I139" s="237" t="s">
        <v>84</v>
      </c>
      <c r="J139" s="237" t="s">
        <v>1656</v>
      </c>
      <c r="K139" s="245" t="s">
        <v>1657</v>
      </c>
      <c r="M139" s="225">
        <v>1985</v>
      </c>
      <c r="N139" s="233" t="s">
        <v>89</v>
      </c>
      <c r="O139" s="233" t="s">
        <v>89</v>
      </c>
      <c r="P139" s="225" t="s">
        <v>89</v>
      </c>
    </row>
    <row r="140" spans="1:45" s="225" customFormat="1" ht="21" customHeight="1">
      <c r="A140" s="237"/>
      <c r="B140" s="225" t="s">
        <v>1658</v>
      </c>
      <c r="C140" s="225" t="s">
        <v>1153</v>
      </c>
      <c r="D140" s="225" t="s">
        <v>1659</v>
      </c>
      <c r="F140" s="225" t="s">
        <v>1194</v>
      </c>
      <c r="G140" s="238" t="s">
        <v>1195</v>
      </c>
      <c r="H140" s="225" t="s">
        <v>1660</v>
      </c>
      <c r="I140" s="225" t="s">
        <v>84</v>
      </c>
      <c r="J140" s="225" t="s">
        <v>1661</v>
      </c>
      <c r="K140" s="245" t="s">
        <v>1662</v>
      </c>
      <c r="M140" s="225">
        <v>2012</v>
      </c>
      <c r="N140" s="225" t="s">
        <v>89</v>
      </c>
      <c r="O140" s="233" t="s">
        <v>89</v>
      </c>
      <c r="P140" s="241"/>
    </row>
    <row r="141" spans="1:45" s="225" customFormat="1" ht="21" customHeight="1">
      <c r="A141" s="237"/>
      <c r="B141" s="237" t="s">
        <v>1663</v>
      </c>
      <c r="C141" s="237" t="s">
        <v>1664</v>
      </c>
      <c r="D141" s="233" t="s">
        <v>1665</v>
      </c>
      <c r="E141" s="237"/>
      <c r="F141" s="237" t="s">
        <v>1648</v>
      </c>
      <c r="G141" s="240" t="s">
        <v>1649</v>
      </c>
      <c r="H141" s="237" t="s">
        <v>1666</v>
      </c>
      <c r="I141" s="237" t="s">
        <v>84</v>
      </c>
      <c r="J141" s="237" t="s">
        <v>1667</v>
      </c>
      <c r="K141" s="245" t="s">
        <v>1668</v>
      </c>
      <c r="M141" s="225">
        <v>2003</v>
      </c>
      <c r="N141" s="225" t="s">
        <v>89</v>
      </c>
      <c r="O141" s="233" t="s">
        <v>89</v>
      </c>
      <c r="P141" s="225" t="s">
        <v>89</v>
      </c>
    </row>
    <row r="142" spans="1:45" s="225" customFormat="1" ht="21" customHeight="1">
      <c r="A142" s="237"/>
      <c r="B142" s="233" t="s">
        <v>1669</v>
      </c>
      <c r="C142" s="233" t="s">
        <v>432</v>
      </c>
      <c r="D142" s="233" t="s">
        <v>1670</v>
      </c>
      <c r="E142" s="237"/>
      <c r="F142" s="233" t="s">
        <v>281</v>
      </c>
      <c r="G142" s="240" t="s">
        <v>308</v>
      </c>
      <c r="H142" s="233" t="s">
        <v>1671</v>
      </c>
      <c r="I142" s="233" t="s">
        <v>84</v>
      </c>
      <c r="J142" s="256" t="s">
        <v>1672</v>
      </c>
      <c r="K142" s="245" t="s">
        <v>1673</v>
      </c>
      <c r="M142" s="225" t="s">
        <v>177</v>
      </c>
      <c r="N142" s="225" t="s">
        <v>116</v>
      </c>
      <c r="O142" s="233" t="s">
        <v>116</v>
      </c>
      <c r="P142" s="225" t="s">
        <v>89</v>
      </c>
    </row>
    <row r="143" spans="1:45" s="225" customFormat="1" ht="21" customHeight="1">
      <c r="A143" s="237"/>
      <c r="B143" s="233" t="s">
        <v>1674</v>
      </c>
      <c r="C143" s="233" t="s">
        <v>1675</v>
      </c>
      <c r="D143" s="233" t="s">
        <v>1676</v>
      </c>
      <c r="E143" s="237"/>
      <c r="F143" s="233" t="s">
        <v>1677</v>
      </c>
      <c r="G143" s="240" t="s">
        <v>1678</v>
      </c>
      <c r="H143" s="233" t="s">
        <v>1679</v>
      </c>
      <c r="I143" s="233" t="s">
        <v>84</v>
      </c>
      <c r="J143" s="256" t="s">
        <v>1680</v>
      </c>
      <c r="K143" s="245" t="s">
        <v>1681</v>
      </c>
      <c r="M143" s="225" t="s">
        <v>177</v>
      </c>
      <c r="N143" s="225" t="s">
        <v>116</v>
      </c>
      <c r="O143" s="233" t="s">
        <v>116</v>
      </c>
      <c r="P143" s="225" t="s">
        <v>89</v>
      </c>
    </row>
    <row r="144" spans="1:45" s="225" customFormat="1" ht="21" customHeight="1">
      <c r="A144" s="237"/>
      <c r="B144" s="237" t="s">
        <v>1682</v>
      </c>
      <c r="C144" s="237" t="s">
        <v>1683</v>
      </c>
      <c r="D144" s="233" t="s">
        <v>1684</v>
      </c>
      <c r="E144" s="237"/>
      <c r="F144" s="237" t="s">
        <v>1685</v>
      </c>
      <c r="G144" s="240" t="s">
        <v>1686</v>
      </c>
      <c r="H144" s="237" t="s">
        <v>1687</v>
      </c>
      <c r="I144" s="237" t="s">
        <v>1688</v>
      </c>
      <c r="J144" s="253" t="str">
        <f>HYPERLINK("mailto:mehrdad.khataei@gmail%20com","mehrdad.khataei@gmail com")</f>
        <v>mehrdad.khataei@gmail com</v>
      </c>
      <c r="M144" s="225">
        <v>2009</v>
      </c>
      <c r="N144" s="225" t="s">
        <v>89</v>
      </c>
      <c r="O144" s="241"/>
      <c r="P144" s="241"/>
    </row>
    <row r="145" spans="1:45" s="225" customFormat="1" ht="21" customHeight="1">
      <c r="A145" s="234" t="s">
        <v>255</v>
      </c>
      <c r="B145" s="234" t="s">
        <v>1689</v>
      </c>
      <c r="C145" s="234" t="s">
        <v>348</v>
      </c>
      <c r="D145" s="267"/>
      <c r="E145" s="234"/>
      <c r="F145" s="234"/>
      <c r="G145" s="268"/>
      <c r="H145" s="234"/>
      <c r="I145" s="234"/>
      <c r="J145" s="234" t="s">
        <v>1690</v>
      </c>
      <c r="K145" s="234"/>
      <c r="L145" s="234"/>
      <c r="M145" s="234"/>
      <c r="N145" s="234"/>
      <c r="O145" s="234"/>
      <c r="P145" s="234" t="s">
        <v>89</v>
      </c>
    </row>
    <row r="146" spans="1:45" s="225" customFormat="1" ht="21" customHeight="1">
      <c r="A146" s="237"/>
      <c r="B146" s="237" t="s">
        <v>1691</v>
      </c>
      <c r="C146" s="237" t="s">
        <v>1692</v>
      </c>
      <c r="D146" s="237" t="s">
        <v>1693</v>
      </c>
      <c r="E146" s="233"/>
      <c r="F146" s="233" t="s">
        <v>1056</v>
      </c>
      <c r="G146" s="238" t="s">
        <v>1131</v>
      </c>
      <c r="H146" s="225" t="s">
        <v>1694</v>
      </c>
      <c r="I146" s="233" t="s">
        <v>84</v>
      </c>
      <c r="J146" s="225" t="s">
        <v>1695</v>
      </c>
      <c r="K146" s="245" t="s">
        <v>1696</v>
      </c>
      <c r="M146" s="225">
        <v>2011</v>
      </c>
      <c r="N146" s="225" t="s">
        <v>89</v>
      </c>
      <c r="O146" s="233" t="s">
        <v>89</v>
      </c>
      <c r="P146" s="225" t="s">
        <v>89</v>
      </c>
    </row>
    <row r="147" spans="1:45" s="225" customFormat="1" ht="21" customHeight="1">
      <c r="A147" s="237"/>
      <c r="B147" s="237" t="s">
        <v>1697</v>
      </c>
      <c r="C147" s="237" t="s">
        <v>549</v>
      </c>
      <c r="D147" s="237" t="s">
        <v>1698</v>
      </c>
      <c r="E147" s="237"/>
      <c r="F147" s="237" t="s">
        <v>1699</v>
      </c>
      <c r="G147" s="240" t="s">
        <v>1700</v>
      </c>
      <c r="H147" s="237" t="s">
        <v>1701</v>
      </c>
      <c r="I147" s="237" t="s">
        <v>84</v>
      </c>
      <c r="J147" s="237" t="s">
        <v>1702</v>
      </c>
      <c r="K147" s="245" t="s">
        <v>1703</v>
      </c>
      <c r="L147" s="233"/>
      <c r="M147" s="225">
        <v>1988</v>
      </c>
      <c r="N147" s="233" t="s">
        <v>89</v>
      </c>
      <c r="O147" s="241"/>
      <c r="P147" s="241"/>
    </row>
    <row r="148" spans="1:45" s="225" customFormat="1" ht="21" customHeight="1">
      <c r="A148" s="250" t="s">
        <v>255</v>
      </c>
      <c r="B148" s="250" t="s">
        <v>1704</v>
      </c>
      <c r="C148" s="250" t="s">
        <v>130</v>
      </c>
      <c r="D148" s="250" t="s">
        <v>1705</v>
      </c>
      <c r="E148" s="250"/>
      <c r="F148" s="250" t="s">
        <v>366</v>
      </c>
      <c r="G148" s="251" t="s">
        <v>1706</v>
      </c>
      <c r="H148" s="250" t="s">
        <v>1707</v>
      </c>
      <c r="I148" s="250" t="s">
        <v>368</v>
      </c>
      <c r="J148" s="250" t="s">
        <v>1708</v>
      </c>
      <c r="K148" s="230"/>
      <c r="L148" s="228" t="s">
        <v>904</v>
      </c>
      <c r="M148" s="230"/>
      <c r="N148" s="230" t="s">
        <v>1350</v>
      </c>
      <c r="O148" s="235" t="s">
        <v>89</v>
      </c>
      <c r="P148" s="230"/>
    </row>
    <row r="149" spans="1:45" s="225" customFormat="1" ht="21" customHeight="1">
      <c r="A149" s="237"/>
      <c r="B149" s="237" t="s">
        <v>653</v>
      </c>
      <c r="C149" s="239" t="s">
        <v>1709</v>
      </c>
      <c r="D149" s="233" t="s">
        <v>1710</v>
      </c>
      <c r="E149" s="233"/>
      <c r="F149" s="233" t="s">
        <v>1711</v>
      </c>
      <c r="G149" s="240" t="s">
        <v>1712</v>
      </c>
      <c r="H149" s="237" t="s">
        <v>1713</v>
      </c>
      <c r="I149" s="237" t="s">
        <v>84</v>
      </c>
      <c r="J149" s="237" t="s">
        <v>1714</v>
      </c>
      <c r="K149" s="245" t="s">
        <v>1715</v>
      </c>
      <c r="L149" s="228" t="s">
        <v>904</v>
      </c>
      <c r="M149" s="225">
        <v>2015</v>
      </c>
      <c r="N149" s="233" t="s">
        <v>89</v>
      </c>
      <c r="O149" s="233" t="s">
        <v>89</v>
      </c>
      <c r="P149" s="241"/>
    </row>
    <row r="150" spans="1:45" s="225" customFormat="1" ht="21" customHeight="1">
      <c r="A150" s="237"/>
      <c r="B150" s="237" t="s">
        <v>1716</v>
      </c>
      <c r="C150" s="237" t="s">
        <v>1717</v>
      </c>
      <c r="D150" s="237" t="s">
        <v>1718</v>
      </c>
      <c r="E150" s="237"/>
      <c r="F150" s="237" t="s">
        <v>1719</v>
      </c>
      <c r="G150" s="240" t="s">
        <v>1720</v>
      </c>
      <c r="H150" s="237" t="s">
        <v>1721</v>
      </c>
      <c r="I150" s="237" t="s">
        <v>1115</v>
      </c>
      <c r="J150" s="237" t="s">
        <v>1722</v>
      </c>
      <c r="M150" s="225">
        <v>1992</v>
      </c>
      <c r="N150" s="225" t="s">
        <v>89</v>
      </c>
      <c r="O150" s="233" t="s">
        <v>89</v>
      </c>
      <c r="P150" s="225" t="s">
        <v>89</v>
      </c>
    </row>
    <row r="151" spans="1:45" s="225" customFormat="1" ht="21" customHeight="1">
      <c r="A151" s="237"/>
      <c r="B151" s="237" t="s">
        <v>1723</v>
      </c>
      <c r="C151" s="237" t="s">
        <v>1724</v>
      </c>
      <c r="D151" s="233" t="s">
        <v>1725</v>
      </c>
      <c r="E151" s="233" t="s">
        <v>1726</v>
      </c>
      <c r="F151" s="237" t="s">
        <v>1636</v>
      </c>
      <c r="G151" s="240" t="s">
        <v>1123</v>
      </c>
      <c r="H151" s="237" t="s">
        <v>1727</v>
      </c>
      <c r="I151" s="237" t="s">
        <v>84</v>
      </c>
      <c r="J151" s="233" t="s">
        <v>1728</v>
      </c>
      <c r="K151" s="245" t="s">
        <v>1729</v>
      </c>
      <c r="M151" s="225">
        <v>1998</v>
      </c>
      <c r="N151" s="233" t="s">
        <v>89</v>
      </c>
      <c r="O151" s="233" t="s">
        <v>89</v>
      </c>
      <c r="P151" s="225" t="s">
        <v>89</v>
      </c>
    </row>
    <row r="152" spans="1:45" s="225" customFormat="1" ht="21" customHeight="1">
      <c r="A152" s="237"/>
      <c r="B152" s="237" t="s">
        <v>1730</v>
      </c>
      <c r="C152" s="237" t="s">
        <v>1731</v>
      </c>
      <c r="D152" s="237" t="s">
        <v>1732</v>
      </c>
      <c r="E152" s="237"/>
      <c r="F152" s="237" t="s">
        <v>281</v>
      </c>
      <c r="G152" s="240" t="s">
        <v>282</v>
      </c>
      <c r="H152" s="237" t="s">
        <v>1733</v>
      </c>
      <c r="I152" s="237" t="s">
        <v>84</v>
      </c>
      <c r="J152" s="237" t="s">
        <v>1734</v>
      </c>
      <c r="K152" s="245" t="s">
        <v>1735</v>
      </c>
      <c r="L152" s="228" t="s">
        <v>513</v>
      </c>
      <c r="M152" s="225">
        <v>1994</v>
      </c>
      <c r="N152" s="225" t="s">
        <v>89</v>
      </c>
      <c r="O152" s="233" t="s">
        <v>89</v>
      </c>
      <c r="P152" s="241"/>
      <c r="Q152" s="233"/>
      <c r="R152" s="233"/>
      <c r="S152" s="233"/>
      <c r="T152" s="233"/>
      <c r="U152" s="233"/>
      <c r="V152" s="233"/>
      <c r="W152" s="233"/>
      <c r="X152" s="233"/>
      <c r="Y152" s="233"/>
      <c r="Z152" s="233"/>
      <c r="AA152" s="233"/>
      <c r="AB152" s="233"/>
      <c r="AC152" s="233"/>
      <c r="AD152" s="233"/>
      <c r="AE152" s="233"/>
      <c r="AF152" s="233"/>
      <c r="AG152" s="233"/>
      <c r="AH152" s="233"/>
      <c r="AI152" s="233"/>
      <c r="AJ152" s="233"/>
      <c r="AK152" s="233"/>
      <c r="AL152" s="233"/>
      <c r="AM152" s="233"/>
      <c r="AN152" s="233"/>
      <c r="AO152" s="233"/>
      <c r="AP152" s="233"/>
      <c r="AQ152" s="233"/>
      <c r="AR152" s="233"/>
      <c r="AS152" s="233"/>
    </row>
    <row r="153" spans="1:45" s="225" customFormat="1" ht="21" customHeight="1">
      <c r="A153" s="237" t="s">
        <v>153</v>
      </c>
      <c r="B153" s="257" t="s">
        <v>1736</v>
      </c>
      <c r="C153" s="257" t="s">
        <v>1737</v>
      </c>
      <c r="D153" s="257" t="s">
        <v>1738</v>
      </c>
      <c r="E153" s="257"/>
      <c r="F153" s="257" t="s">
        <v>1739</v>
      </c>
      <c r="G153" s="258" t="s">
        <v>1740</v>
      </c>
      <c r="H153" s="257" t="s">
        <v>1741</v>
      </c>
      <c r="I153" s="257" t="s">
        <v>217</v>
      </c>
      <c r="J153" s="257" t="s">
        <v>1742</v>
      </c>
      <c r="K153" s="231"/>
      <c r="L153" s="231"/>
      <c r="M153" s="231">
        <v>1987</v>
      </c>
      <c r="N153" s="231" t="s">
        <v>162</v>
      </c>
      <c r="O153" s="231" t="s">
        <v>162</v>
      </c>
      <c r="P153" s="231" t="s">
        <v>162</v>
      </c>
    </row>
    <row r="154" spans="1:45" s="225" customFormat="1" ht="21" customHeight="1">
      <c r="A154" s="237"/>
      <c r="B154" s="233" t="s">
        <v>1743</v>
      </c>
      <c r="C154" s="233" t="s">
        <v>1744</v>
      </c>
      <c r="D154" s="233" t="s">
        <v>1745</v>
      </c>
      <c r="E154" s="233"/>
      <c r="F154" s="233" t="s">
        <v>281</v>
      </c>
      <c r="G154" s="240" t="s">
        <v>308</v>
      </c>
      <c r="H154" s="233" t="s">
        <v>1746</v>
      </c>
      <c r="I154" s="233" t="s">
        <v>84</v>
      </c>
      <c r="J154" s="233" t="s">
        <v>1747</v>
      </c>
      <c r="K154" s="245" t="s">
        <v>1748</v>
      </c>
      <c r="M154" s="225">
        <v>2016</v>
      </c>
      <c r="N154" s="225" t="s">
        <v>1059</v>
      </c>
      <c r="O154" s="233" t="s">
        <v>89</v>
      </c>
      <c r="P154" s="225" t="s">
        <v>89</v>
      </c>
    </row>
    <row r="155" spans="1:45" s="225" customFormat="1" ht="21" customHeight="1">
      <c r="A155" s="237"/>
      <c r="B155" s="237" t="s">
        <v>1749</v>
      </c>
      <c r="C155" s="237" t="s">
        <v>1429</v>
      </c>
      <c r="D155" s="237" t="s">
        <v>1750</v>
      </c>
      <c r="E155" s="237"/>
      <c r="F155" s="237" t="s">
        <v>1751</v>
      </c>
      <c r="G155" s="240" t="s">
        <v>1752</v>
      </c>
      <c r="H155" s="237" t="s">
        <v>1753</v>
      </c>
      <c r="I155" s="237" t="s">
        <v>1754</v>
      </c>
      <c r="J155" s="253" t="str">
        <f>HYPERLINK("mailto:karenkunc@gmail.com","karenkunc@gmail.com")</f>
        <v>karenkunc@gmail.com</v>
      </c>
      <c r="K155" s="245" t="s">
        <v>1755</v>
      </c>
      <c r="M155" s="225">
        <v>1987</v>
      </c>
      <c r="N155" s="233" t="s">
        <v>89</v>
      </c>
      <c r="O155" s="233" t="s">
        <v>89</v>
      </c>
      <c r="P155" s="225" t="s">
        <v>89</v>
      </c>
    </row>
    <row r="156" spans="1:45" s="225" customFormat="1" ht="21" customHeight="1">
      <c r="A156" s="237"/>
      <c r="B156" s="233" t="s">
        <v>1756</v>
      </c>
      <c r="C156" s="233" t="s">
        <v>1757</v>
      </c>
      <c r="D156" s="233" t="s">
        <v>1758</v>
      </c>
      <c r="E156" s="237"/>
      <c r="F156" s="233" t="s">
        <v>1619</v>
      </c>
      <c r="G156" s="240" t="s">
        <v>1620</v>
      </c>
      <c r="H156" s="233" t="s">
        <v>1759</v>
      </c>
      <c r="I156" s="233" t="s">
        <v>84</v>
      </c>
      <c r="J156" s="233" t="s">
        <v>1760</v>
      </c>
      <c r="M156" s="225" t="s">
        <v>177</v>
      </c>
      <c r="N156" s="225" t="s">
        <v>116</v>
      </c>
      <c r="O156" s="225" t="s">
        <v>116</v>
      </c>
      <c r="P156" s="225" t="s">
        <v>89</v>
      </c>
    </row>
    <row r="157" spans="1:45" s="225" customFormat="1" ht="21" customHeight="1">
      <c r="A157" s="237"/>
      <c r="B157" s="237" t="s">
        <v>1761</v>
      </c>
      <c r="C157" s="237" t="s">
        <v>1762</v>
      </c>
      <c r="D157" s="237" t="s">
        <v>1763</v>
      </c>
      <c r="E157" s="237"/>
      <c r="F157" s="237" t="s">
        <v>105</v>
      </c>
      <c r="G157" s="240" t="s">
        <v>1764</v>
      </c>
      <c r="H157" s="233" t="s">
        <v>1765</v>
      </c>
      <c r="I157" s="237" t="s">
        <v>84</v>
      </c>
      <c r="J157" s="233" t="s">
        <v>1766</v>
      </c>
      <c r="K157" s="245" t="s">
        <v>1767</v>
      </c>
      <c r="M157" s="225">
        <v>2014</v>
      </c>
      <c r="N157" s="225" t="s">
        <v>89</v>
      </c>
      <c r="O157" s="233" t="s">
        <v>89</v>
      </c>
      <c r="P157" s="225" t="s">
        <v>89</v>
      </c>
    </row>
    <row r="158" spans="1:45" s="225" customFormat="1" ht="21" customHeight="1">
      <c r="A158" s="237"/>
      <c r="B158" s="233" t="s">
        <v>1768</v>
      </c>
      <c r="C158" s="233" t="s">
        <v>1769</v>
      </c>
      <c r="D158" s="237" t="s">
        <v>1770</v>
      </c>
      <c r="E158" s="237"/>
      <c r="F158" s="237" t="s">
        <v>149</v>
      </c>
      <c r="G158" s="240" t="s">
        <v>1771</v>
      </c>
      <c r="H158" s="237" t="s">
        <v>1772</v>
      </c>
      <c r="I158" s="237" t="s">
        <v>84</v>
      </c>
      <c r="J158" s="233" t="s">
        <v>1773</v>
      </c>
      <c r="K158" s="245" t="s">
        <v>1774</v>
      </c>
      <c r="M158" s="225">
        <v>1997</v>
      </c>
      <c r="N158" s="225" t="s">
        <v>89</v>
      </c>
      <c r="O158" s="233" t="s">
        <v>89</v>
      </c>
      <c r="P158" s="241"/>
    </row>
    <row r="159" spans="1:45" s="225" customFormat="1" ht="21" customHeight="1">
      <c r="A159" s="237"/>
      <c r="B159" s="237" t="s">
        <v>1775</v>
      </c>
      <c r="C159" s="237" t="s">
        <v>1776</v>
      </c>
      <c r="D159" s="237" t="s">
        <v>1777</v>
      </c>
      <c r="E159" s="237"/>
      <c r="F159" s="237" t="s">
        <v>1596</v>
      </c>
      <c r="G159" s="240" t="s">
        <v>1597</v>
      </c>
      <c r="H159" s="233" t="s">
        <v>1778</v>
      </c>
      <c r="I159" s="237" t="s">
        <v>84</v>
      </c>
      <c r="J159" s="237" t="s">
        <v>1779</v>
      </c>
      <c r="M159" s="225">
        <v>2013</v>
      </c>
      <c r="N159" s="233" t="s">
        <v>89</v>
      </c>
      <c r="O159" s="233" t="s">
        <v>89</v>
      </c>
      <c r="P159" s="225" t="s">
        <v>89</v>
      </c>
    </row>
    <row r="160" spans="1:45" s="225" customFormat="1" ht="21" customHeight="1">
      <c r="A160" s="237"/>
      <c r="B160" s="233" t="s">
        <v>1780</v>
      </c>
      <c r="C160" s="233" t="s">
        <v>1781</v>
      </c>
      <c r="D160" s="233" t="s">
        <v>1782</v>
      </c>
      <c r="E160" s="237"/>
      <c r="F160" s="233" t="s">
        <v>281</v>
      </c>
      <c r="G160" s="240" t="s">
        <v>879</v>
      </c>
      <c r="H160" s="233" t="s">
        <v>1783</v>
      </c>
      <c r="I160" s="237" t="s">
        <v>84</v>
      </c>
      <c r="J160" s="233" t="s">
        <v>1784</v>
      </c>
      <c r="K160" s="245" t="s">
        <v>1785</v>
      </c>
      <c r="M160" s="232">
        <v>42887</v>
      </c>
      <c r="N160" s="225" t="s">
        <v>116</v>
      </c>
      <c r="O160" s="233" t="s">
        <v>89</v>
      </c>
      <c r="P160" s="225" t="s">
        <v>89</v>
      </c>
    </row>
    <row r="161" spans="1:45" s="225" customFormat="1" ht="21" customHeight="1">
      <c r="A161" s="237"/>
      <c r="B161" s="237" t="s">
        <v>1786</v>
      </c>
      <c r="C161" s="237" t="s">
        <v>1787</v>
      </c>
      <c r="D161" s="237" t="s">
        <v>1788</v>
      </c>
      <c r="E161" s="237"/>
      <c r="F161" s="237" t="s">
        <v>435</v>
      </c>
      <c r="G161" s="240" t="s">
        <v>436</v>
      </c>
      <c r="H161" s="237" t="s">
        <v>1789</v>
      </c>
      <c r="I161" s="237" t="s">
        <v>84</v>
      </c>
      <c r="J161" s="233" t="s">
        <v>1790</v>
      </c>
      <c r="K161" s="245" t="s">
        <v>1791</v>
      </c>
      <c r="M161" s="225">
        <v>1998</v>
      </c>
      <c r="N161" s="225" t="s">
        <v>89</v>
      </c>
      <c r="O161" s="233" t="s">
        <v>89</v>
      </c>
      <c r="P161" s="225" t="s">
        <v>89</v>
      </c>
    </row>
    <row r="162" spans="1:45" s="225" customFormat="1" ht="21" customHeight="1">
      <c r="A162" s="237"/>
      <c r="B162" s="237" t="s">
        <v>1792</v>
      </c>
      <c r="C162" s="237" t="s">
        <v>1793</v>
      </c>
      <c r="D162" s="237" t="s">
        <v>1794</v>
      </c>
      <c r="E162" s="237"/>
      <c r="F162" s="237" t="s">
        <v>105</v>
      </c>
      <c r="G162" s="240" t="s">
        <v>1795</v>
      </c>
      <c r="H162" s="233" t="s">
        <v>1796</v>
      </c>
      <c r="I162" s="237" t="s">
        <v>84</v>
      </c>
      <c r="J162" s="237" t="s">
        <v>1797</v>
      </c>
      <c r="K162" s="245" t="s">
        <v>1798</v>
      </c>
      <c r="L162" s="231" t="s">
        <v>711</v>
      </c>
      <c r="M162" s="225">
        <v>2013</v>
      </c>
      <c r="N162" s="241"/>
      <c r="O162" s="241"/>
      <c r="P162" s="241"/>
    </row>
    <row r="163" spans="1:45" s="225" customFormat="1" ht="21" customHeight="1">
      <c r="A163" s="237"/>
      <c r="B163" s="237" t="s">
        <v>1799</v>
      </c>
      <c r="C163" s="237" t="s">
        <v>1800</v>
      </c>
      <c r="D163" s="237" t="s">
        <v>1801</v>
      </c>
      <c r="E163" s="237"/>
      <c r="F163" s="237" t="s">
        <v>251</v>
      </c>
      <c r="G163" s="240" t="s">
        <v>1802</v>
      </c>
      <c r="H163" s="233" t="s">
        <v>1803</v>
      </c>
      <c r="I163" s="237" t="s">
        <v>84</v>
      </c>
      <c r="J163" s="233" t="s">
        <v>1804</v>
      </c>
      <c r="K163" s="245" t="s">
        <v>1805</v>
      </c>
      <c r="M163" s="225">
        <v>1996</v>
      </c>
      <c r="N163" s="241"/>
      <c r="O163" s="233" t="s">
        <v>89</v>
      </c>
      <c r="P163" s="241"/>
    </row>
    <row r="164" spans="1:45" s="225" customFormat="1" ht="21" customHeight="1">
      <c r="A164" s="237"/>
      <c r="B164" s="237" t="s">
        <v>1806</v>
      </c>
      <c r="C164" s="237" t="s">
        <v>357</v>
      </c>
      <c r="D164" s="237" t="s">
        <v>1807</v>
      </c>
      <c r="E164" s="237"/>
      <c r="F164" s="237" t="s">
        <v>489</v>
      </c>
      <c r="G164" s="240" t="s">
        <v>1808</v>
      </c>
      <c r="H164" s="233" t="s">
        <v>1809</v>
      </c>
      <c r="I164" s="237" t="s">
        <v>84</v>
      </c>
      <c r="J164" s="237" t="s">
        <v>1810</v>
      </c>
      <c r="M164" s="225">
        <v>2013</v>
      </c>
      <c r="N164" s="225" t="s">
        <v>89</v>
      </c>
      <c r="O164" s="233" t="s">
        <v>89</v>
      </c>
      <c r="P164" s="233" t="s">
        <v>89</v>
      </c>
    </row>
    <row r="165" spans="1:45" s="225" customFormat="1" ht="21" customHeight="1">
      <c r="A165" s="246" t="s">
        <v>145</v>
      </c>
      <c r="B165" s="247" t="s">
        <v>1811</v>
      </c>
      <c r="C165" s="247" t="s">
        <v>1812</v>
      </c>
      <c r="D165" s="247" t="s">
        <v>1813</v>
      </c>
      <c r="E165" s="247"/>
      <c r="F165" s="247" t="s">
        <v>105</v>
      </c>
      <c r="G165" s="248" t="s">
        <v>223</v>
      </c>
      <c r="H165" s="247" t="s">
        <v>1814</v>
      </c>
      <c r="I165" s="247" t="s">
        <v>84</v>
      </c>
      <c r="J165" s="228" t="s">
        <v>1815</v>
      </c>
      <c r="K165" s="228"/>
      <c r="L165" s="228"/>
      <c r="M165" s="228">
        <v>1978</v>
      </c>
      <c r="N165" s="228" t="s">
        <v>89</v>
      </c>
      <c r="O165" s="228" t="s">
        <v>89</v>
      </c>
      <c r="P165" s="241"/>
      <c r="Q165" s="228"/>
      <c r="R165" s="233"/>
      <c r="S165" s="233"/>
      <c r="T165" s="233"/>
      <c r="U165" s="233"/>
      <c r="V165" s="233"/>
      <c r="W165" s="233"/>
      <c r="X165" s="233"/>
      <c r="Y165" s="233"/>
      <c r="Z165" s="233"/>
      <c r="AA165" s="233"/>
      <c r="AB165" s="233"/>
      <c r="AC165" s="233"/>
      <c r="AD165" s="233"/>
      <c r="AE165" s="233"/>
      <c r="AF165" s="233"/>
      <c r="AG165" s="233"/>
      <c r="AH165" s="233"/>
      <c r="AI165" s="233"/>
      <c r="AJ165" s="233"/>
      <c r="AK165" s="233"/>
      <c r="AL165" s="233"/>
      <c r="AM165" s="233"/>
      <c r="AN165" s="233"/>
      <c r="AO165" s="233"/>
      <c r="AP165" s="233"/>
      <c r="AQ165" s="233"/>
      <c r="AR165" s="233"/>
      <c r="AS165" s="233"/>
    </row>
    <row r="166" spans="1:45" s="225" customFormat="1" ht="21" customHeight="1">
      <c r="A166" s="237"/>
      <c r="B166" s="237" t="s">
        <v>1816</v>
      </c>
      <c r="C166" s="237" t="s">
        <v>1817</v>
      </c>
      <c r="D166" s="237" t="s">
        <v>1818</v>
      </c>
      <c r="E166" s="237"/>
      <c r="F166" s="237" t="s">
        <v>1140</v>
      </c>
      <c r="G166" s="240" t="s">
        <v>1141</v>
      </c>
      <c r="H166" s="237" t="s">
        <v>1819</v>
      </c>
      <c r="I166" s="237" t="s">
        <v>84</v>
      </c>
      <c r="J166" s="237" t="s">
        <v>1820</v>
      </c>
      <c r="M166" s="225">
        <v>1996</v>
      </c>
      <c r="N166" s="225" t="s">
        <v>89</v>
      </c>
      <c r="O166" s="233" t="s">
        <v>89</v>
      </c>
      <c r="P166" s="225" t="s">
        <v>89</v>
      </c>
    </row>
    <row r="167" spans="1:45" s="225" customFormat="1" ht="21" customHeight="1">
      <c r="A167" s="237"/>
      <c r="B167" s="237" t="s">
        <v>1821</v>
      </c>
      <c r="C167" s="237" t="s">
        <v>240</v>
      </c>
      <c r="D167" s="237" t="s">
        <v>1822</v>
      </c>
      <c r="E167" s="237"/>
      <c r="F167" s="237" t="s">
        <v>251</v>
      </c>
      <c r="G167" s="240" t="s">
        <v>1802</v>
      </c>
      <c r="H167" s="237" t="s">
        <v>1823</v>
      </c>
      <c r="I167" s="237" t="s">
        <v>84</v>
      </c>
      <c r="J167" s="253" t="s">
        <v>1824</v>
      </c>
      <c r="K167" s="245" t="s">
        <v>1825</v>
      </c>
      <c r="M167" s="225">
        <v>2010</v>
      </c>
      <c r="N167" s="225" t="s">
        <v>89</v>
      </c>
      <c r="O167" s="233" t="s">
        <v>89</v>
      </c>
      <c r="P167" s="225" t="s">
        <v>89</v>
      </c>
    </row>
    <row r="168" spans="1:45" s="225" customFormat="1" ht="21" customHeight="1">
      <c r="A168" s="237" t="s">
        <v>153</v>
      </c>
      <c r="B168" s="257" t="s">
        <v>1826</v>
      </c>
      <c r="C168" s="257" t="s">
        <v>1529</v>
      </c>
      <c r="D168" s="231" t="s">
        <v>1827</v>
      </c>
      <c r="E168" s="231" t="s">
        <v>1828</v>
      </c>
      <c r="F168" s="257" t="s">
        <v>320</v>
      </c>
      <c r="G168" s="258" t="s">
        <v>453</v>
      </c>
      <c r="H168" s="257" t="s">
        <v>1829</v>
      </c>
      <c r="I168" s="257" t="s">
        <v>84</v>
      </c>
      <c r="J168" s="257" t="s">
        <v>1830</v>
      </c>
      <c r="K168" s="231"/>
      <c r="L168" s="231"/>
      <c r="M168" s="231">
        <v>1988</v>
      </c>
      <c r="N168" s="231" t="s">
        <v>162</v>
      </c>
      <c r="O168" s="231" t="s">
        <v>162</v>
      </c>
      <c r="P168" s="231" t="s">
        <v>162</v>
      </c>
    </row>
    <row r="169" spans="1:45" s="225" customFormat="1" ht="21" customHeight="1">
      <c r="A169" s="237"/>
      <c r="B169" s="237" t="s">
        <v>1831</v>
      </c>
      <c r="C169" s="237" t="s">
        <v>1832</v>
      </c>
      <c r="D169" s="233" t="s">
        <v>1833</v>
      </c>
      <c r="E169" s="237"/>
      <c r="F169" s="237" t="s">
        <v>1834</v>
      </c>
      <c r="G169" s="240" t="s">
        <v>1835</v>
      </c>
      <c r="H169" s="266"/>
      <c r="I169" s="237" t="s">
        <v>209</v>
      </c>
      <c r="J169" s="237" t="s">
        <v>1836</v>
      </c>
      <c r="K169" s="269" t="s">
        <v>1837</v>
      </c>
      <c r="M169" s="225">
        <v>2009</v>
      </c>
      <c r="N169" s="233" t="s">
        <v>89</v>
      </c>
      <c r="O169" s="233" t="s">
        <v>89</v>
      </c>
      <c r="P169" s="233" t="s">
        <v>89</v>
      </c>
    </row>
    <row r="170" spans="1:45" s="225" customFormat="1" ht="21" customHeight="1">
      <c r="A170" s="246" t="s">
        <v>145</v>
      </c>
      <c r="B170" s="247" t="s">
        <v>1838</v>
      </c>
      <c r="C170" s="247" t="s">
        <v>1839</v>
      </c>
      <c r="D170" s="247" t="s">
        <v>1840</v>
      </c>
      <c r="E170" s="247"/>
      <c r="F170" s="247" t="s">
        <v>1841</v>
      </c>
      <c r="G170" s="248" t="s">
        <v>532</v>
      </c>
      <c r="H170" s="247" t="s">
        <v>1842</v>
      </c>
      <c r="I170" s="247" t="s">
        <v>84</v>
      </c>
      <c r="J170" s="270" t="s">
        <v>1843</v>
      </c>
      <c r="K170" s="228"/>
      <c r="L170" s="228"/>
      <c r="M170" s="228">
        <v>1974</v>
      </c>
      <c r="N170" s="241"/>
      <c r="O170" s="241"/>
      <c r="P170" s="241"/>
      <c r="Q170" s="228"/>
      <c r="R170" s="233"/>
      <c r="S170" s="233"/>
      <c r="T170" s="233"/>
      <c r="U170" s="233"/>
      <c r="V170" s="233"/>
      <c r="W170" s="233"/>
      <c r="X170" s="233"/>
      <c r="Y170" s="233"/>
      <c r="Z170" s="233"/>
      <c r="AA170" s="233"/>
      <c r="AB170" s="233"/>
      <c r="AC170" s="233"/>
      <c r="AD170" s="233"/>
      <c r="AE170" s="233"/>
      <c r="AF170" s="233"/>
      <c r="AG170" s="233"/>
      <c r="AH170" s="233"/>
      <c r="AI170" s="233"/>
      <c r="AJ170" s="233"/>
      <c r="AK170" s="233"/>
      <c r="AL170" s="233"/>
      <c r="AM170" s="233"/>
      <c r="AN170" s="233"/>
      <c r="AO170" s="233"/>
      <c r="AP170" s="233"/>
      <c r="AQ170" s="233"/>
      <c r="AR170" s="233"/>
      <c r="AS170" s="233"/>
    </row>
    <row r="171" spans="1:45" s="225" customFormat="1" ht="21" customHeight="1">
      <c r="A171" s="237"/>
      <c r="B171" s="237" t="s">
        <v>1844</v>
      </c>
      <c r="C171" s="237" t="s">
        <v>1845</v>
      </c>
      <c r="D171" s="233" t="s">
        <v>1846</v>
      </c>
      <c r="E171" s="237"/>
      <c r="F171" s="237" t="s">
        <v>105</v>
      </c>
      <c r="G171" s="240" t="s">
        <v>1847</v>
      </c>
      <c r="H171" s="237" t="s">
        <v>1848</v>
      </c>
      <c r="I171" s="237" t="s">
        <v>84</v>
      </c>
      <c r="J171" s="237" t="s">
        <v>1849</v>
      </c>
      <c r="K171" s="245" t="s">
        <v>1850</v>
      </c>
      <c r="M171" s="225">
        <v>2009</v>
      </c>
      <c r="N171" s="225" t="s">
        <v>89</v>
      </c>
      <c r="O171" s="233" t="s">
        <v>89</v>
      </c>
      <c r="P171" s="260" t="s">
        <v>89</v>
      </c>
      <c r="Q171" s="260"/>
      <c r="R171" s="260"/>
      <c r="S171" s="260"/>
      <c r="T171" s="260"/>
      <c r="U171" s="260"/>
      <c r="V171" s="260"/>
      <c r="W171" s="260"/>
      <c r="X171" s="260"/>
      <c r="Y171" s="260"/>
      <c r="Z171" s="260"/>
      <c r="AA171" s="260"/>
      <c r="AB171" s="260"/>
      <c r="AC171" s="260"/>
      <c r="AD171" s="260"/>
      <c r="AE171" s="260"/>
      <c r="AF171" s="260"/>
      <c r="AG171" s="260"/>
      <c r="AH171" s="260"/>
      <c r="AI171" s="260"/>
      <c r="AJ171" s="260"/>
      <c r="AK171" s="260"/>
      <c r="AL171" s="260"/>
      <c r="AM171" s="260"/>
      <c r="AN171" s="260"/>
      <c r="AO171" s="260"/>
      <c r="AP171" s="260"/>
      <c r="AQ171" s="260"/>
      <c r="AR171" s="260"/>
      <c r="AS171" s="260"/>
    </row>
    <row r="172" spans="1:45" s="225" customFormat="1" ht="21" customHeight="1">
      <c r="A172" s="237"/>
      <c r="B172" s="233" t="s">
        <v>1851</v>
      </c>
      <c r="C172" s="237" t="s">
        <v>1852</v>
      </c>
      <c r="D172" s="237" t="s">
        <v>1853</v>
      </c>
      <c r="E172" s="237"/>
      <c r="F172" s="237" t="s">
        <v>105</v>
      </c>
      <c r="G172" s="240" t="s">
        <v>670</v>
      </c>
      <c r="H172" s="237" t="s">
        <v>1854</v>
      </c>
      <c r="I172" s="237" t="s">
        <v>84</v>
      </c>
      <c r="J172" s="237" t="s">
        <v>1855</v>
      </c>
      <c r="M172" s="225">
        <v>2000</v>
      </c>
      <c r="N172" s="225" t="s">
        <v>89</v>
      </c>
      <c r="O172" s="233" t="s">
        <v>89</v>
      </c>
      <c r="P172" s="241"/>
    </row>
    <row r="173" spans="1:45" s="225" customFormat="1" ht="21" customHeight="1">
      <c r="A173" s="237"/>
      <c r="B173" s="237" t="s">
        <v>1856</v>
      </c>
      <c r="C173" s="237" t="s">
        <v>432</v>
      </c>
      <c r="D173" s="237" t="s">
        <v>1857</v>
      </c>
      <c r="E173" s="237"/>
      <c r="F173" s="237" t="s">
        <v>489</v>
      </c>
      <c r="G173" s="240" t="s">
        <v>1858</v>
      </c>
      <c r="H173" s="237" t="s">
        <v>1859</v>
      </c>
      <c r="I173" s="237" t="s">
        <v>84</v>
      </c>
      <c r="J173" s="237" t="s">
        <v>1860</v>
      </c>
      <c r="M173" s="225">
        <v>2001</v>
      </c>
      <c r="N173" s="225" t="s">
        <v>89</v>
      </c>
      <c r="O173" s="233" t="s">
        <v>89</v>
      </c>
      <c r="P173" s="225" t="s">
        <v>89</v>
      </c>
    </row>
    <row r="174" spans="1:45" s="225" customFormat="1" ht="21" customHeight="1">
      <c r="A174" s="237"/>
      <c r="B174" s="233" t="s">
        <v>780</v>
      </c>
      <c r="C174" s="237" t="s">
        <v>1861</v>
      </c>
      <c r="D174" s="237" t="s">
        <v>1862</v>
      </c>
      <c r="E174" s="237"/>
      <c r="F174" s="237" t="s">
        <v>676</v>
      </c>
      <c r="G174" s="240" t="s">
        <v>677</v>
      </c>
      <c r="H174" s="237" t="s">
        <v>1863</v>
      </c>
      <c r="I174" s="237" t="s">
        <v>84</v>
      </c>
      <c r="J174" s="237" t="s">
        <v>1864</v>
      </c>
      <c r="K174" s="256" t="s">
        <v>1865</v>
      </c>
      <c r="L174" s="233"/>
      <c r="M174" s="233">
        <v>2014</v>
      </c>
      <c r="N174" s="233" t="s">
        <v>89</v>
      </c>
      <c r="O174" s="233" t="s">
        <v>89</v>
      </c>
      <c r="P174" s="233" t="s">
        <v>89</v>
      </c>
      <c r="Q174" s="233"/>
      <c r="R174" s="233"/>
      <c r="S174" s="233"/>
      <c r="T174" s="233"/>
      <c r="U174" s="233"/>
      <c r="V174" s="233"/>
      <c r="W174" s="233"/>
      <c r="X174" s="233"/>
      <c r="Y174" s="233"/>
      <c r="Z174" s="233"/>
      <c r="AA174" s="233"/>
      <c r="AB174" s="233"/>
      <c r="AC174" s="233"/>
      <c r="AD174" s="233"/>
      <c r="AE174" s="233"/>
      <c r="AF174" s="233"/>
      <c r="AG174" s="233"/>
      <c r="AH174" s="233"/>
      <c r="AI174" s="233"/>
      <c r="AJ174" s="233"/>
      <c r="AK174" s="233"/>
      <c r="AL174" s="233"/>
      <c r="AM174" s="233"/>
      <c r="AN174" s="233"/>
      <c r="AO174" s="233"/>
      <c r="AP174" s="233"/>
      <c r="AQ174" s="233"/>
      <c r="AR174" s="233"/>
      <c r="AS174" s="233"/>
    </row>
    <row r="175" spans="1:45" s="225" customFormat="1" ht="21" customHeight="1">
      <c r="A175" s="237"/>
      <c r="B175" s="237" t="s">
        <v>1866</v>
      </c>
      <c r="C175" s="237" t="s">
        <v>1488</v>
      </c>
      <c r="D175" s="233" t="s">
        <v>1867</v>
      </c>
      <c r="E175" s="237"/>
      <c r="F175" s="237" t="s">
        <v>1868</v>
      </c>
      <c r="G175" s="240" t="s">
        <v>1869</v>
      </c>
      <c r="H175" s="237" t="s">
        <v>1870</v>
      </c>
      <c r="I175" s="237" t="s">
        <v>84</v>
      </c>
      <c r="J175" s="237" t="s">
        <v>1871</v>
      </c>
      <c r="M175" s="225">
        <v>1976</v>
      </c>
      <c r="N175" s="225" t="s">
        <v>89</v>
      </c>
      <c r="O175" s="233" t="s">
        <v>89</v>
      </c>
      <c r="P175" s="225" t="s">
        <v>89</v>
      </c>
    </row>
    <row r="176" spans="1:45" s="225" customFormat="1" ht="21" customHeight="1">
      <c r="A176" s="237"/>
      <c r="B176" s="237" t="s">
        <v>1872</v>
      </c>
      <c r="C176" s="233" t="s">
        <v>1873</v>
      </c>
      <c r="D176" s="237" t="s">
        <v>1874</v>
      </c>
      <c r="E176" s="237"/>
      <c r="F176" s="237" t="s">
        <v>489</v>
      </c>
      <c r="G176" s="240" t="s">
        <v>1808</v>
      </c>
      <c r="H176" s="237" t="s">
        <v>1875</v>
      </c>
      <c r="I176" s="237" t="s">
        <v>84</v>
      </c>
      <c r="J176" s="237" t="s">
        <v>1876</v>
      </c>
      <c r="L176" s="228" t="s">
        <v>513</v>
      </c>
      <c r="M176" s="225">
        <v>2004</v>
      </c>
      <c r="N176" s="225" t="s">
        <v>89</v>
      </c>
      <c r="O176" s="233" t="s">
        <v>89</v>
      </c>
      <c r="P176" s="241"/>
    </row>
    <row r="177" spans="1:45" s="225" customFormat="1" ht="21" customHeight="1">
      <c r="A177" s="237"/>
      <c r="B177" s="237" t="s">
        <v>1877</v>
      </c>
      <c r="C177" s="237" t="s">
        <v>881</v>
      </c>
      <c r="D177" s="233" t="s">
        <v>1878</v>
      </c>
      <c r="E177" s="233"/>
      <c r="F177" s="233" t="s">
        <v>1879</v>
      </c>
      <c r="G177" s="240" t="s">
        <v>1880</v>
      </c>
      <c r="H177" s="233" t="s">
        <v>1881</v>
      </c>
      <c r="I177" s="237" t="s">
        <v>84</v>
      </c>
      <c r="J177" s="237" t="s">
        <v>1882</v>
      </c>
      <c r="K177" s="233"/>
      <c r="M177" s="225">
        <v>2007</v>
      </c>
      <c r="N177" s="233" t="s">
        <v>89</v>
      </c>
      <c r="O177" s="233" t="s">
        <v>89</v>
      </c>
      <c r="P177" s="241"/>
    </row>
    <row r="178" spans="1:45" s="225" customFormat="1" ht="21" customHeight="1">
      <c r="A178" s="237"/>
      <c r="B178" s="233" t="s">
        <v>1675</v>
      </c>
      <c r="C178" s="233" t="s">
        <v>1674</v>
      </c>
      <c r="D178" s="233" t="s">
        <v>1676</v>
      </c>
      <c r="E178" s="233"/>
      <c r="F178" s="233" t="s">
        <v>1677</v>
      </c>
      <c r="G178" s="240" t="s">
        <v>1678</v>
      </c>
      <c r="H178" s="233" t="s">
        <v>1679</v>
      </c>
      <c r="I178" s="233" t="s">
        <v>84</v>
      </c>
      <c r="J178" s="233" t="s">
        <v>1680</v>
      </c>
      <c r="K178" s="245" t="s">
        <v>1681</v>
      </c>
      <c r="M178" s="225" t="s">
        <v>177</v>
      </c>
      <c r="N178" s="233" t="s">
        <v>116</v>
      </c>
      <c r="O178" s="233" t="s">
        <v>116</v>
      </c>
      <c r="P178" s="241"/>
    </row>
    <row r="179" spans="1:45" s="225" customFormat="1" ht="21" customHeight="1">
      <c r="A179" s="237"/>
      <c r="B179" s="233" t="s">
        <v>1883</v>
      </c>
      <c r="C179" s="233" t="s">
        <v>1229</v>
      </c>
      <c r="D179" s="233" t="s">
        <v>1884</v>
      </c>
      <c r="E179" s="233"/>
      <c r="F179" s="233" t="s">
        <v>134</v>
      </c>
      <c r="G179" s="240" t="s">
        <v>350</v>
      </c>
      <c r="H179" s="233" t="s">
        <v>1885</v>
      </c>
      <c r="I179" s="233" t="s">
        <v>84</v>
      </c>
      <c r="J179" s="233" t="s">
        <v>1886</v>
      </c>
      <c r="M179" s="225" t="s">
        <v>177</v>
      </c>
      <c r="N179" s="233" t="s">
        <v>116</v>
      </c>
      <c r="O179" s="233" t="s">
        <v>116</v>
      </c>
      <c r="P179" s="225" t="s">
        <v>89</v>
      </c>
    </row>
    <row r="180" spans="1:45" s="225" customFormat="1" ht="21" customHeight="1">
      <c r="A180" s="237"/>
      <c r="B180" s="233" t="s">
        <v>1887</v>
      </c>
      <c r="C180" s="233" t="s">
        <v>549</v>
      </c>
      <c r="D180" s="233" t="s">
        <v>1888</v>
      </c>
      <c r="E180" s="233"/>
      <c r="F180" s="233" t="s">
        <v>105</v>
      </c>
      <c r="G180" s="240" t="s">
        <v>1377</v>
      </c>
      <c r="H180" s="233" t="s">
        <v>1889</v>
      </c>
      <c r="I180" s="233" t="s">
        <v>84</v>
      </c>
      <c r="J180" s="233" t="s">
        <v>1890</v>
      </c>
      <c r="K180" s="245" t="s">
        <v>1891</v>
      </c>
      <c r="M180" s="225">
        <v>2016</v>
      </c>
      <c r="N180" s="225" t="s">
        <v>89</v>
      </c>
      <c r="O180" s="233" t="s">
        <v>89</v>
      </c>
      <c r="P180" s="225" t="s">
        <v>89</v>
      </c>
    </row>
    <row r="181" spans="1:45" s="225" customFormat="1" ht="21" customHeight="1">
      <c r="A181" s="239"/>
      <c r="B181" s="237" t="s">
        <v>1892</v>
      </c>
      <c r="C181" s="237" t="s">
        <v>1893</v>
      </c>
      <c r="D181" s="237" t="s">
        <v>1894</v>
      </c>
      <c r="E181" s="237"/>
      <c r="F181" s="237" t="s">
        <v>281</v>
      </c>
      <c r="G181" s="240" t="s">
        <v>635</v>
      </c>
      <c r="H181" s="237" t="s">
        <v>1895</v>
      </c>
      <c r="I181" s="237" t="s">
        <v>84</v>
      </c>
      <c r="J181" s="237" t="s">
        <v>1896</v>
      </c>
      <c r="M181" s="225">
        <v>2015</v>
      </c>
      <c r="N181" s="225" t="s">
        <v>89</v>
      </c>
      <c r="O181" s="233" t="s">
        <v>89</v>
      </c>
      <c r="P181" s="225" t="s">
        <v>89</v>
      </c>
    </row>
    <row r="182" spans="1:45" s="225" customFormat="1" ht="21" customHeight="1">
      <c r="B182" s="237" t="s">
        <v>1897</v>
      </c>
      <c r="C182" s="233" t="s">
        <v>1898</v>
      </c>
      <c r="D182" s="237" t="s">
        <v>1899</v>
      </c>
      <c r="E182" s="237"/>
      <c r="F182" s="237" t="s">
        <v>1308</v>
      </c>
      <c r="G182" s="240" t="s">
        <v>1900</v>
      </c>
      <c r="H182" s="237" t="s">
        <v>1901</v>
      </c>
      <c r="I182" s="237" t="s">
        <v>84</v>
      </c>
      <c r="J182" s="237" t="s">
        <v>1902</v>
      </c>
      <c r="K182" s="245" t="s">
        <v>1903</v>
      </c>
      <c r="M182" s="225">
        <v>2001</v>
      </c>
      <c r="N182" s="233" t="s">
        <v>89</v>
      </c>
      <c r="O182" s="233" t="s">
        <v>89</v>
      </c>
      <c r="P182" s="225" t="s">
        <v>89</v>
      </c>
    </row>
    <row r="183" spans="1:45" s="225" customFormat="1" ht="21" customHeight="1">
      <c r="A183" s="237"/>
      <c r="B183" s="237" t="s">
        <v>1904</v>
      </c>
      <c r="C183" s="237" t="s">
        <v>1905</v>
      </c>
      <c r="D183" s="237" t="s">
        <v>1906</v>
      </c>
      <c r="E183" s="237"/>
      <c r="F183" s="237" t="s">
        <v>991</v>
      </c>
      <c r="G183" s="240" t="s">
        <v>992</v>
      </c>
      <c r="H183" s="237" t="s">
        <v>1907</v>
      </c>
      <c r="I183" s="237" t="s">
        <v>84</v>
      </c>
      <c r="J183" s="253" t="str">
        <f>HYPERLINK("mailto:martins4@cruzio.com","martins4@cruzio.com")</f>
        <v>martins4@cruzio.com</v>
      </c>
      <c r="K183" s="245" t="s">
        <v>1908</v>
      </c>
      <c r="M183" s="225">
        <v>2010</v>
      </c>
      <c r="N183" s="225" t="s">
        <v>89</v>
      </c>
      <c r="O183" s="233" t="s">
        <v>89</v>
      </c>
      <c r="P183" s="225" t="s">
        <v>89</v>
      </c>
    </row>
    <row r="184" spans="1:45" s="225" customFormat="1" ht="21" customHeight="1">
      <c r="A184" s="246" t="s">
        <v>145</v>
      </c>
      <c r="B184" s="247" t="s">
        <v>1909</v>
      </c>
      <c r="C184" s="247" t="s">
        <v>1277</v>
      </c>
      <c r="D184" s="247" t="s">
        <v>1910</v>
      </c>
      <c r="E184" s="247"/>
      <c r="F184" s="247" t="s">
        <v>1911</v>
      </c>
      <c r="G184" s="248" t="s">
        <v>1912</v>
      </c>
      <c r="H184" s="247" t="s">
        <v>1913</v>
      </c>
      <c r="I184" s="247" t="s">
        <v>84</v>
      </c>
      <c r="J184" s="247" t="s">
        <v>1914</v>
      </c>
      <c r="K184" s="228"/>
      <c r="L184" s="228"/>
      <c r="M184" s="228">
        <v>1974</v>
      </c>
      <c r="N184" s="241"/>
      <c r="O184" s="241"/>
      <c r="P184" s="241"/>
      <c r="Q184" s="233"/>
      <c r="R184" s="233"/>
      <c r="T184" s="233"/>
      <c r="U184" s="233"/>
      <c r="V184" s="233" t="s">
        <v>116</v>
      </c>
      <c r="W184" s="233" t="s">
        <v>116</v>
      </c>
      <c r="X184" s="233"/>
      <c r="Y184" s="233"/>
      <c r="Z184" s="233"/>
      <c r="AA184" s="233"/>
      <c r="AB184" s="233"/>
      <c r="AC184" s="233"/>
      <c r="AD184" s="233"/>
      <c r="AE184" s="233"/>
      <c r="AF184" s="233"/>
      <c r="AG184" s="233"/>
      <c r="AH184" s="233"/>
      <c r="AI184" s="233"/>
      <c r="AJ184" s="233"/>
      <c r="AK184" s="233"/>
      <c r="AL184" s="233"/>
      <c r="AM184" s="233"/>
      <c r="AN184" s="233"/>
      <c r="AO184" s="233"/>
      <c r="AP184" s="233"/>
      <c r="AQ184" s="233"/>
      <c r="AR184" s="233"/>
      <c r="AS184" s="233"/>
    </row>
    <row r="185" spans="1:45" s="225" customFormat="1" ht="21" customHeight="1">
      <c r="A185" s="237"/>
      <c r="B185" s="237" t="s">
        <v>1915</v>
      </c>
      <c r="C185" s="237" t="s">
        <v>1617</v>
      </c>
      <c r="D185" s="233" t="s">
        <v>1916</v>
      </c>
      <c r="E185" s="237"/>
      <c r="F185" s="233" t="s">
        <v>1917</v>
      </c>
      <c r="G185" s="240" t="s">
        <v>1918</v>
      </c>
      <c r="H185" s="237" t="s">
        <v>1919</v>
      </c>
      <c r="I185" s="237" t="s">
        <v>84</v>
      </c>
      <c r="J185" s="233" t="s">
        <v>1920</v>
      </c>
      <c r="M185" s="225">
        <v>1999</v>
      </c>
      <c r="N185" s="225" t="s">
        <v>89</v>
      </c>
      <c r="O185" s="233" t="s">
        <v>89</v>
      </c>
      <c r="P185" s="225" t="s">
        <v>89</v>
      </c>
    </row>
    <row r="186" spans="1:45" s="225" customFormat="1" ht="21" customHeight="1">
      <c r="A186" s="237"/>
      <c r="B186" s="237" t="s">
        <v>1921</v>
      </c>
      <c r="C186" s="237" t="s">
        <v>340</v>
      </c>
      <c r="D186" s="233" t="s">
        <v>1922</v>
      </c>
      <c r="E186" s="237"/>
      <c r="F186" s="237" t="s">
        <v>1923</v>
      </c>
      <c r="G186" s="240" t="s">
        <v>1924</v>
      </c>
      <c r="H186" s="233" t="s">
        <v>1925</v>
      </c>
      <c r="I186" s="237" t="s">
        <v>1926</v>
      </c>
      <c r="J186" s="253" t="s">
        <v>1927</v>
      </c>
      <c r="K186" s="245" t="s">
        <v>1928</v>
      </c>
      <c r="M186" s="225">
        <v>2008</v>
      </c>
      <c r="N186" s="225" t="s">
        <v>89</v>
      </c>
      <c r="O186" s="233" t="s">
        <v>89</v>
      </c>
      <c r="P186" s="225" t="s">
        <v>89</v>
      </c>
    </row>
    <row r="187" spans="1:45" s="225" customFormat="1" ht="21" customHeight="1">
      <c r="A187" s="237"/>
      <c r="B187" s="237" t="s">
        <v>1929</v>
      </c>
      <c r="C187" s="237" t="s">
        <v>1930</v>
      </c>
      <c r="D187" s="237" t="s">
        <v>1931</v>
      </c>
      <c r="E187" s="237"/>
      <c r="F187" s="237" t="s">
        <v>1677</v>
      </c>
      <c r="G187" s="240" t="s">
        <v>1678</v>
      </c>
      <c r="H187" s="237" t="s">
        <v>1932</v>
      </c>
      <c r="I187" s="237" t="s">
        <v>84</v>
      </c>
      <c r="J187" s="237" t="s">
        <v>1933</v>
      </c>
      <c r="K187" s="245" t="s">
        <v>1934</v>
      </c>
      <c r="M187" s="225">
        <v>1992</v>
      </c>
      <c r="N187" s="225" t="s">
        <v>89</v>
      </c>
      <c r="O187" s="233" t="s">
        <v>89</v>
      </c>
      <c r="P187" s="225" t="s">
        <v>89</v>
      </c>
    </row>
    <row r="188" spans="1:45" s="225" customFormat="1" ht="21" customHeight="1">
      <c r="A188" s="237"/>
      <c r="B188" s="237" t="s">
        <v>814</v>
      </c>
      <c r="C188" s="237" t="s">
        <v>1935</v>
      </c>
      <c r="D188" s="237" t="s">
        <v>1936</v>
      </c>
      <c r="E188" s="237"/>
      <c r="F188" s="237" t="s">
        <v>1937</v>
      </c>
      <c r="G188" s="240" t="s">
        <v>1938</v>
      </c>
      <c r="H188" s="233" t="s">
        <v>1939</v>
      </c>
      <c r="I188" s="237" t="s">
        <v>483</v>
      </c>
      <c r="J188" s="237" t="s">
        <v>1940</v>
      </c>
      <c r="L188" s="228" t="s">
        <v>513</v>
      </c>
      <c r="M188" s="225">
        <v>1996</v>
      </c>
      <c r="N188" s="233" t="s">
        <v>89</v>
      </c>
      <c r="O188" s="233" t="s">
        <v>89</v>
      </c>
      <c r="P188" s="241"/>
    </row>
    <row r="189" spans="1:45" s="225" customFormat="1" ht="21" customHeight="1">
      <c r="A189" s="237"/>
      <c r="B189" s="237" t="s">
        <v>1941</v>
      </c>
      <c r="C189" s="237" t="s">
        <v>864</v>
      </c>
      <c r="D189" s="237" t="s">
        <v>1942</v>
      </c>
      <c r="E189" s="237"/>
      <c r="F189" s="237" t="s">
        <v>991</v>
      </c>
      <c r="G189" s="240" t="s">
        <v>992</v>
      </c>
      <c r="H189" s="237" t="s">
        <v>1943</v>
      </c>
      <c r="I189" s="237" t="s">
        <v>84</v>
      </c>
      <c r="J189" s="237" t="s">
        <v>1944</v>
      </c>
      <c r="M189" s="225">
        <v>1970</v>
      </c>
      <c r="N189" s="233" t="s">
        <v>89</v>
      </c>
      <c r="O189" s="233" t="s">
        <v>89</v>
      </c>
      <c r="P189" s="233" t="s">
        <v>89</v>
      </c>
    </row>
    <row r="190" spans="1:45" s="225" customFormat="1" ht="21" customHeight="1">
      <c r="A190" s="271" t="s">
        <v>255</v>
      </c>
      <c r="B190" s="235" t="s">
        <v>1945</v>
      </c>
      <c r="C190" s="271" t="s">
        <v>1946</v>
      </c>
      <c r="D190" s="235" t="s">
        <v>1947</v>
      </c>
      <c r="E190" s="235"/>
      <c r="F190" s="235" t="s">
        <v>1948</v>
      </c>
      <c r="G190" s="272" t="s">
        <v>1949</v>
      </c>
      <c r="H190" s="235" t="s">
        <v>1950</v>
      </c>
      <c r="I190" s="235" t="s">
        <v>84</v>
      </c>
      <c r="J190" s="235" t="s">
        <v>1951</v>
      </c>
      <c r="K190" s="235"/>
      <c r="L190" s="235"/>
      <c r="M190" s="235"/>
      <c r="N190" s="235" t="s">
        <v>116</v>
      </c>
      <c r="O190" s="230"/>
      <c r="P190" s="235"/>
      <c r="Q190" s="235"/>
      <c r="R190" s="233"/>
      <c r="S190" s="233"/>
      <c r="T190" s="233"/>
      <c r="U190" s="233"/>
      <c r="V190" s="233"/>
      <c r="W190" s="233"/>
      <c r="X190" s="233"/>
      <c r="Y190" s="233"/>
      <c r="Z190" s="233"/>
      <c r="AA190" s="233"/>
      <c r="AB190" s="233"/>
      <c r="AC190" s="233"/>
      <c r="AD190" s="233"/>
      <c r="AE190" s="233"/>
      <c r="AF190" s="233"/>
      <c r="AG190" s="233"/>
      <c r="AH190" s="233"/>
      <c r="AI190" s="233"/>
      <c r="AJ190" s="233"/>
      <c r="AK190" s="233"/>
      <c r="AL190" s="233"/>
      <c r="AM190" s="233"/>
      <c r="AN190" s="233"/>
      <c r="AO190" s="233"/>
      <c r="AP190" s="233"/>
      <c r="AQ190" s="233"/>
      <c r="AR190" s="233"/>
      <c r="AS190" s="233"/>
    </row>
    <row r="191" spans="1:45" s="225" customFormat="1" ht="21" customHeight="1">
      <c r="A191" s="237"/>
      <c r="B191" s="237" t="s">
        <v>1952</v>
      </c>
      <c r="C191" s="237" t="s">
        <v>1057</v>
      </c>
      <c r="D191" s="237" t="s">
        <v>1953</v>
      </c>
      <c r="E191" s="237"/>
      <c r="F191" s="237" t="s">
        <v>105</v>
      </c>
      <c r="G191" s="238" t="s">
        <v>106</v>
      </c>
      <c r="H191" s="233" t="s">
        <v>1954</v>
      </c>
      <c r="I191" s="237" t="s">
        <v>84</v>
      </c>
      <c r="J191" s="225" t="s">
        <v>1955</v>
      </c>
      <c r="M191" s="225">
        <v>2011</v>
      </c>
      <c r="N191" s="233" t="s">
        <v>89</v>
      </c>
      <c r="O191" s="233" t="s">
        <v>89</v>
      </c>
      <c r="P191" s="225" t="s">
        <v>89</v>
      </c>
    </row>
    <row r="192" spans="1:45" s="225" customFormat="1" ht="21" customHeight="1">
      <c r="A192" s="237"/>
      <c r="B192" s="237" t="s">
        <v>1956</v>
      </c>
      <c r="C192" s="233" t="s">
        <v>1957</v>
      </c>
      <c r="D192" s="233" t="s">
        <v>1958</v>
      </c>
      <c r="E192" s="233"/>
      <c r="F192" s="233" t="s">
        <v>1959</v>
      </c>
      <c r="G192" s="240" t="s">
        <v>1960</v>
      </c>
      <c r="H192" s="233" t="s">
        <v>1961</v>
      </c>
      <c r="I192" s="237" t="s">
        <v>84</v>
      </c>
      <c r="J192" s="233" t="s">
        <v>1962</v>
      </c>
      <c r="K192" s="245" t="s">
        <v>1963</v>
      </c>
      <c r="M192" s="225">
        <v>1987</v>
      </c>
      <c r="N192" s="233" t="s">
        <v>89</v>
      </c>
      <c r="O192" s="233" t="s">
        <v>89</v>
      </c>
      <c r="P192" s="241"/>
    </row>
    <row r="193" spans="1:45" s="225" customFormat="1" ht="21" customHeight="1">
      <c r="A193" s="237"/>
      <c r="B193" s="237" t="s">
        <v>1964</v>
      </c>
      <c r="C193" s="237" t="s">
        <v>348</v>
      </c>
      <c r="D193" s="237" t="s">
        <v>1965</v>
      </c>
      <c r="E193" s="237"/>
      <c r="F193" s="237" t="s">
        <v>1369</v>
      </c>
      <c r="G193" s="240" t="s">
        <v>1370</v>
      </c>
      <c r="H193" s="237" t="s">
        <v>1966</v>
      </c>
      <c r="I193" s="237" t="s">
        <v>84</v>
      </c>
      <c r="J193" s="237" t="s">
        <v>1967</v>
      </c>
      <c r="K193" s="245" t="s">
        <v>1968</v>
      </c>
      <c r="M193" s="225">
        <v>1997</v>
      </c>
      <c r="N193" s="225" t="s">
        <v>89</v>
      </c>
      <c r="O193" s="233" t="s">
        <v>89</v>
      </c>
      <c r="P193" s="225" t="s">
        <v>89</v>
      </c>
    </row>
    <row r="194" spans="1:45" s="225" customFormat="1" ht="21" customHeight="1">
      <c r="A194" s="237"/>
      <c r="B194" s="237" t="s">
        <v>847</v>
      </c>
      <c r="C194" s="237" t="s">
        <v>1969</v>
      </c>
      <c r="D194" s="233" t="s">
        <v>1970</v>
      </c>
      <c r="E194" s="233"/>
      <c r="F194" s="233" t="s">
        <v>134</v>
      </c>
      <c r="G194" s="240" t="s">
        <v>350</v>
      </c>
      <c r="H194" s="233" t="s">
        <v>1971</v>
      </c>
      <c r="I194" s="237" t="s">
        <v>84</v>
      </c>
      <c r="J194" s="237" t="s">
        <v>1972</v>
      </c>
      <c r="M194" s="225">
        <v>1990</v>
      </c>
      <c r="N194" s="225" t="s">
        <v>89</v>
      </c>
      <c r="O194" s="233" t="s">
        <v>89</v>
      </c>
      <c r="P194" s="225" t="s">
        <v>89</v>
      </c>
    </row>
    <row r="195" spans="1:45" s="225" customFormat="1" ht="21" customHeight="1">
      <c r="A195" s="237"/>
      <c r="B195" s="237" t="s">
        <v>1973</v>
      </c>
      <c r="C195" s="239" t="s">
        <v>1974</v>
      </c>
      <c r="D195" s="233" t="s">
        <v>1975</v>
      </c>
      <c r="E195" s="237"/>
      <c r="F195" s="237" t="s">
        <v>105</v>
      </c>
      <c r="G195" s="240" t="s">
        <v>1764</v>
      </c>
      <c r="H195" s="233" t="s">
        <v>1976</v>
      </c>
      <c r="I195" s="237" t="s">
        <v>1977</v>
      </c>
      <c r="J195" s="237" t="s">
        <v>1978</v>
      </c>
      <c r="K195" s="245" t="s">
        <v>1979</v>
      </c>
      <c r="M195" s="225">
        <v>2015</v>
      </c>
      <c r="N195" s="233" t="s">
        <v>89</v>
      </c>
      <c r="O195" s="233" t="s">
        <v>89</v>
      </c>
      <c r="P195" s="233" t="s">
        <v>89</v>
      </c>
    </row>
    <row r="196" spans="1:45" s="225" customFormat="1" ht="21" customHeight="1">
      <c r="A196" s="237"/>
      <c r="B196" s="237" t="s">
        <v>1980</v>
      </c>
      <c r="C196" s="237" t="s">
        <v>1981</v>
      </c>
      <c r="D196" s="233" t="s">
        <v>1982</v>
      </c>
      <c r="E196" s="237"/>
      <c r="F196" s="237" t="s">
        <v>1596</v>
      </c>
      <c r="G196" s="240" t="s">
        <v>1597</v>
      </c>
      <c r="H196" s="237" t="s">
        <v>1983</v>
      </c>
      <c r="I196" s="237" t="s">
        <v>84</v>
      </c>
      <c r="J196" s="233" t="s">
        <v>1984</v>
      </c>
      <c r="M196" s="225">
        <v>2015</v>
      </c>
      <c r="N196" s="225" t="s">
        <v>89</v>
      </c>
      <c r="O196" s="233" t="s">
        <v>89</v>
      </c>
      <c r="P196" s="225" t="s">
        <v>89</v>
      </c>
    </row>
    <row r="197" spans="1:45" s="225" customFormat="1" ht="21" customHeight="1">
      <c r="A197" s="237"/>
      <c r="B197" s="237" t="s">
        <v>1985</v>
      </c>
      <c r="C197" s="237" t="s">
        <v>77</v>
      </c>
      <c r="D197" s="233" t="s">
        <v>1986</v>
      </c>
      <c r="E197" s="237"/>
      <c r="F197" s="237" t="s">
        <v>1987</v>
      </c>
      <c r="G197" s="240" t="s">
        <v>1988</v>
      </c>
      <c r="H197" s="237" t="s">
        <v>1989</v>
      </c>
      <c r="I197" s="237" t="s">
        <v>700</v>
      </c>
      <c r="J197" s="237" t="s">
        <v>1990</v>
      </c>
      <c r="M197" s="225">
        <v>2000</v>
      </c>
      <c r="N197" s="233" t="s">
        <v>89</v>
      </c>
      <c r="O197" s="233" t="s">
        <v>89</v>
      </c>
      <c r="P197" s="225" t="s">
        <v>89</v>
      </c>
    </row>
    <row r="198" spans="1:45" s="225" customFormat="1" ht="21" customHeight="1">
      <c r="A198" s="237"/>
      <c r="B198" s="237" t="s">
        <v>1991</v>
      </c>
      <c r="C198" s="237" t="s">
        <v>1992</v>
      </c>
      <c r="D198" s="233" t="s">
        <v>1993</v>
      </c>
      <c r="E198" s="237"/>
      <c r="F198" s="237" t="s">
        <v>281</v>
      </c>
      <c r="G198" s="240" t="s">
        <v>642</v>
      </c>
      <c r="H198" s="237" t="s">
        <v>1994</v>
      </c>
      <c r="I198" s="237" t="s">
        <v>84</v>
      </c>
      <c r="J198" s="253" t="s">
        <v>55</v>
      </c>
      <c r="M198" s="225">
        <v>2008</v>
      </c>
      <c r="N198" s="225" t="s">
        <v>89</v>
      </c>
      <c r="O198" s="233" t="s">
        <v>89</v>
      </c>
      <c r="P198" s="241"/>
    </row>
    <row r="199" spans="1:45" s="225" customFormat="1" ht="21" customHeight="1">
      <c r="A199" s="237"/>
      <c r="B199" s="237" t="s">
        <v>1995</v>
      </c>
      <c r="C199" s="237" t="s">
        <v>1996</v>
      </c>
      <c r="D199" s="233" t="s">
        <v>1997</v>
      </c>
      <c r="E199" s="237"/>
      <c r="F199" s="237" t="s">
        <v>105</v>
      </c>
      <c r="G199" s="240" t="s">
        <v>106</v>
      </c>
      <c r="H199" s="237" t="s">
        <v>1998</v>
      </c>
      <c r="I199" s="237" t="s">
        <v>84</v>
      </c>
      <c r="J199" s="237" t="s">
        <v>1999</v>
      </c>
      <c r="K199" s="233"/>
      <c r="L199" s="233"/>
      <c r="M199" s="233">
        <v>2000</v>
      </c>
      <c r="N199" s="233" t="s">
        <v>89</v>
      </c>
      <c r="O199" s="241"/>
      <c r="P199" s="233" t="s">
        <v>89</v>
      </c>
      <c r="Q199" s="233"/>
      <c r="R199" s="233"/>
      <c r="S199" s="233"/>
      <c r="T199" s="233"/>
      <c r="U199" s="233"/>
      <c r="V199" s="233"/>
      <c r="W199" s="233"/>
      <c r="X199" s="233"/>
      <c r="Y199" s="233"/>
      <c r="Z199" s="233"/>
      <c r="AA199" s="233"/>
      <c r="AB199" s="233"/>
      <c r="AC199" s="233"/>
      <c r="AD199" s="233"/>
      <c r="AE199" s="233"/>
      <c r="AF199" s="233"/>
      <c r="AG199" s="233"/>
      <c r="AH199" s="233"/>
      <c r="AI199" s="233"/>
      <c r="AJ199" s="233"/>
      <c r="AK199" s="233"/>
      <c r="AL199" s="233"/>
      <c r="AM199" s="233"/>
      <c r="AN199" s="233"/>
      <c r="AO199" s="233"/>
      <c r="AP199" s="233"/>
      <c r="AQ199" s="233"/>
      <c r="AR199" s="233"/>
      <c r="AS199" s="233"/>
    </row>
    <row r="200" spans="1:45" s="225" customFormat="1" ht="21" customHeight="1">
      <c r="A200" s="271" t="s">
        <v>255</v>
      </c>
      <c r="B200" s="235" t="s">
        <v>2000</v>
      </c>
      <c r="C200" s="235" t="s">
        <v>519</v>
      </c>
      <c r="D200" s="235" t="s">
        <v>2001</v>
      </c>
      <c r="E200" s="235"/>
      <c r="F200" s="235" t="s">
        <v>2002</v>
      </c>
      <c r="G200" s="272" t="s">
        <v>2003</v>
      </c>
      <c r="H200" s="235"/>
      <c r="I200" s="235" t="s">
        <v>84</v>
      </c>
      <c r="J200" s="235" t="s">
        <v>2004</v>
      </c>
      <c r="K200" s="235"/>
      <c r="L200" s="235"/>
      <c r="M200" s="235">
        <v>2014</v>
      </c>
      <c r="N200" s="235" t="s">
        <v>116</v>
      </c>
      <c r="O200" s="230"/>
      <c r="P200" s="235"/>
      <c r="Q200" s="235"/>
      <c r="R200" s="233"/>
      <c r="S200" s="233"/>
      <c r="T200" s="233"/>
      <c r="U200" s="233"/>
      <c r="V200" s="233"/>
      <c r="W200" s="233"/>
      <c r="X200" s="233"/>
      <c r="Y200" s="233"/>
      <c r="Z200" s="233"/>
      <c r="AA200" s="233"/>
      <c r="AB200" s="233"/>
      <c r="AC200" s="233"/>
      <c r="AD200" s="233"/>
      <c r="AE200" s="233"/>
      <c r="AF200" s="233"/>
      <c r="AG200" s="233"/>
      <c r="AH200" s="233"/>
      <c r="AI200" s="233"/>
      <c r="AJ200" s="233"/>
      <c r="AK200" s="233"/>
      <c r="AL200" s="233"/>
      <c r="AM200" s="233"/>
      <c r="AN200" s="233"/>
      <c r="AO200" s="233"/>
      <c r="AP200" s="233"/>
      <c r="AQ200" s="233"/>
      <c r="AR200" s="233"/>
      <c r="AS200" s="233"/>
    </row>
    <row r="201" spans="1:45" s="225" customFormat="1" ht="21" customHeight="1">
      <c r="A201" s="237"/>
      <c r="B201" s="225" t="s">
        <v>2005</v>
      </c>
      <c r="C201" s="225" t="s">
        <v>2006</v>
      </c>
      <c r="D201" s="225" t="s">
        <v>2007</v>
      </c>
      <c r="F201" s="225" t="s">
        <v>105</v>
      </c>
      <c r="G201" s="238" t="s">
        <v>1795</v>
      </c>
      <c r="H201" s="225" t="s">
        <v>2008</v>
      </c>
      <c r="I201" s="225" t="s">
        <v>84</v>
      </c>
      <c r="J201" s="225" t="s">
        <v>2009</v>
      </c>
      <c r="M201" s="225">
        <v>2014</v>
      </c>
      <c r="N201" s="225" t="s">
        <v>89</v>
      </c>
      <c r="O201" s="233" t="s">
        <v>89</v>
      </c>
      <c r="P201" s="225" t="s">
        <v>89</v>
      </c>
    </row>
    <row r="202" spans="1:45" s="225" customFormat="1" ht="21" customHeight="1">
      <c r="A202" s="237"/>
      <c r="B202" s="225" t="s">
        <v>2010</v>
      </c>
      <c r="C202" s="225" t="s">
        <v>2011</v>
      </c>
      <c r="D202" s="225" t="s">
        <v>2012</v>
      </c>
      <c r="F202" s="225" t="s">
        <v>281</v>
      </c>
      <c r="G202" s="238" t="s">
        <v>1222</v>
      </c>
      <c r="H202" s="225" t="s">
        <v>2013</v>
      </c>
      <c r="I202" s="225" t="s">
        <v>84</v>
      </c>
      <c r="J202" s="225" t="s">
        <v>2014</v>
      </c>
      <c r="M202" s="225">
        <v>2012</v>
      </c>
      <c r="N202" s="233" t="s">
        <v>89</v>
      </c>
      <c r="O202" s="233" t="s">
        <v>89</v>
      </c>
      <c r="P202" s="225" t="s">
        <v>89</v>
      </c>
    </row>
    <row r="203" spans="1:45" s="225" customFormat="1" ht="21" customHeight="1">
      <c r="A203" s="237"/>
      <c r="B203" s="237" t="s">
        <v>2015</v>
      </c>
      <c r="C203" s="233" t="s">
        <v>2016</v>
      </c>
      <c r="D203" s="237" t="s">
        <v>2017</v>
      </c>
      <c r="E203" s="237"/>
      <c r="F203" s="237" t="s">
        <v>2018</v>
      </c>
      <c r="G203" s="240" t="s">
        <v>2019</v>
      </c>
      <c r="H203" s="237" t="s">
        <v>2020</v>
      </c>
      <c r="I203" s="237" t="s">
        <v>84</v>
      </c>
      <c r="J203" s="253" t="s">
        <v>2021</v>
      </c>
      <c r="K203" s="245" t="s">
        <v>2022</v>
      </c>
      <c r="M203" s="225">
        <v>1980</v>
      </c>
      <c r="N203" s="233" t="s">
        <v>89</v>
      </c>
      <c r="O203" s="233" t="s">
        <v>89</v>
      </c>
      <c r="P203" s="241"/>
    </row>
    <row r="204" spans="1:45" s="225" customFormat="1" ht="21" customHeight="1">
      <c r="A204" s="237"/>
      <c r="B204" s="237" t="s">
        <v>2023</v>
      </c>
      <c r="C204" s="237" t="s">
        <v>1717</v>
      </c>
      <c r="D204" s="237" t="s">
        <v>2024</v>
      </c>
      <c r="E204" s="237"/>
      <c r="F204" s="237" t="s">
        <v>429</v>
      </c>
      <c r="G204" s="240" t="s">
        <v>752</v>
      </c>
      <c r="H204" s="237" t="s">
        <v>2025</v>
      </c>
      <c r="I204" s="233" t="s">
        <v>84</v>
      </c>
      <c r="J204" s="253" t="s">
        <v>2026</v>
      </c>
      <c r="K204" s="245" t="s">
        <v>2027</v>
      </c>
      <c r="M204" s="225">
        <v>2009</v>
      </c>
      <c r="N204" s="225" t="s">
        <v>89</v>
      </c>
      <c r="O204" s="233" t="s">
        <v>89</v>
      </c>
      <c r="P204" s="225" t="s">
        <v>89</v>
      </c>
    </row>
    <row r="205" spans="1:45" s="225" customFormat="1" ht="21" customHeight="1">
      <c r="A205" s="237"/>
      <c r="B205" s="233" t="s">
        <v>2028</v>
      </c>
      <c r="C205" s="233" t="s">
        <v>1031</v>
      </c>
      <c r="D205" s="233" t="s">
        <v>2029</v>
      </c>
      <c r="E205" s="233" t="s">
        <v>2030</v>
      </c>
      <c r="F205" s="233" t="s">
        <v>2031</v>
      </c>
      <c r="G205" s="240" t="s">
        <v>1100</v>
      </c>
      <c r="H205" s="233" t="s">
        <v>2032</v>
      </c>
      <c r="I205" s="233" t="s">
        <v>2033</v>
      </c>
      <c r="J205" s="233" t="s">
        <v>2034</v>
      </c>
      <c r="K205" s="245" t="s">
        <v>2035</v>
      </c>
      <c r="M205" s="225" t="s">
        <v>177</v>
      </c>
      <c r="N205" s="225" t="s">
        <v>116</v>
      </c>
      <c r="O205" s="233" t="s">
        <v>116</v>
      </c>
      <c r="P205" s="225" t="s">
        <v>89</v>
      </c>
    </row>
    <row r="206" spans="1:45" s="225" customFormat="1" ht="21" customHeight="1">
      <c r="A206" s="237"/>
      <c r="B206" s="237" t="s">
        <v>2036</v>
      </c>
      <c r="C206" s="237" t="s">
        <v>2037</v>
      </c>
      <c r="D206" s="237" t="s">
        <v>2038</v>
      </c>
      <c r="E206" s="237"/>
      <c r="F206" s="237" t="s">
        <v>2039</v>
      </c>
      <c r="G206" s="240" t="s">
        <v>2040</v>
      </c>
      <c r="H206" s="237" t="s">
        <v>2041</v>
      </c>
      <c r="I206" s="237" t="s">
        <v>84</v>
      </c>
      <c r="J206" s="237" t="s">
        <v>2042</v>
      </c>
      <c r="M206" s="225">
        <v>1994</v>
      </c>
      <c r="N206" s="225" t="s">
        <v>89</v>
      </c>
      <c r="O206" s="233" t="s">
        <v>89</v>
      </c>
      <c r="P206" s="225" t="s">
        <v>89</v>
      </c>
    </row>
    <row r="207" spans="1:45" s="225" customFormat="1" ht="21" customHeight="1">
      <c r="A207" s="237"/>
      <c r="B207" s="225" t="s">
        <v>2043</v>
      </c>
      <c r="C207" s="225" t="s">
        <v>2044</v>
      </c>
      <c r="D207" s="225" t="s">
        <v>2045</v>
      </c>
      <c r="F207" s="225" t="s">
        <v>105</v>
      </c>
      <c r="G207" s="238" t="s">
        <v>664</v>
      </c>
      <c r="H207" s="225" t="s">
        <v>2046</v>
      </c>
      <c r="I207" s="225" t="s">
        <v>84</v>
      </c>
      <c r="J207" s="225" t="s">
        <v>2047</v>
      </c>
      <c r="K207" s="245" t="s">
        <v>2048</v>
      </c>
      <c r="M207" s="225">
        <v>2012</v>
      </c>
      <c r="N207" s="225" t="s">
        <v>89</v>
      </c>
      <c r="O207" s="233" t="s">
        <v>89</v>
      </c>
      <c r="P207" s="225" t="s">
        <v>89</v>
      </c>
    </row>
    <row r="208" spans="1:45" s="225" customFormat="1" ht="21" customHeight="1">
      <c r="A208" s="264"/>
      <c r="B208" s="225" t="s">
        <v>2049</v>
      </c>
      <c r="C208" s="225" t="s">
        <v>2050</v>
      </c>
      <c r="D208" s="225" t="s">
        <v>2051</v>
      </c>
      <c r="F208" s="225" t="s">
        <v>105</v>
      </c>
      <c r="G208" s="238" t="s">
        <v>1764</v>
      </c>
      <c r="H208" s="225" t="s">
        <v>2052</v>
      </c>
      <c r="I208" s="225" t="s">
        <v>84</v>
      </c>
      <c r="J208" s="225" t="s">
        <v>2053</v>
      </c>
      <c r="M208" s="225">
        <v>2015</v>
      </c>
      <c r="N208" s="233" t="s">
        <v>89</v>
      </c>
      <c r="O208" s="241"/>
      <c r="P208" s="241"/>
    </row>
    <row r="209" spans="1:45" s="225" customFormat="1" ht="21" customHeight="1">
      <c r="A209" s="264"/>
      <c r="B209" s="225" t="s">
        <v>2054</v>
      </c>
      <c r="C209" s="225" t="s">
        <v>2055</v>
      </c>
      <c r="D209" s="225" t="s">
        <v>2056</v>
      </c>
      <c r="F209" s="225" t="s">
        <v>2057</v>
      </c>
      <c r="G209" s="238" t="s">
        <v>2058</v>
      </c>
      <c r="H209" s="225" t="s">
        <v>2059</v>
      </c>
      <c r="I209" s="225" t="s">
        <v>718</v>
      </c>
      <c r="J209" s="225" t="s">
        <v>2060</v>
      </c>
      <c r="K209" s="245" t="s">
        <v>2061</v>
      </c>
      <c r="M209" s="225">
        <v>2014</v>
      </c>
      <c r="N209" s="233" t="s">
        <v>89</v>
      </c>
      <c r="O209" s="233" t="s">
        <v>89</v>
      </c>
      <c r="P209" s="241"/>
    </row>
    <row r="210" spans="1:45" s="225" customFormat="1" ht="21" customHeight="1">
      <c r="A210" s="237"/>
      <c r="B210" s="237" t="s">
        <v>2062</v>
      </c>
      <c r="C210" s="237" t="s">
        <v>348</v>
      </c>
      <c r="D210" s="233" t="s">
        <v>2063</v>
      </c>
      <c r="E210" s="237"/>
      <c r="F210" s="237" t="s">
        <v>2064</v>
      </c>
      <c r="G210" s="240" t="s">
        <v>2065</v>
      </c>
      <c r="H210" s="237" t="s">
        <v>2066</v>
      </c>
      <c r="I210" s="237" t="s">
        <v>84</v>
      </c>
      <c r="J210" s="237" t="s">
        <v>2067</v>
      </c>
      <c r="K210" s="245" t="s">
        <v>2068</v>
      </c>
      <c r="M210" s="225">
        <v>1992</v>
      </c>
      <c r="N210" s="225" t="s">
        <v>89</v>
      </c>
      <c r="O210" s="233" t="s">
        <v>89</v>
      </c>
      <c r="P210" s="225" t="s">
        <v>89</v>
      </c>
    </row>
    <row r="211" spans="1:45" s="225" customFormat="1" ht="21" customHeight="1">
      <c r="A211" s="237"/>
      <c r="B211" s="233" t="s">
        <v>2069</v>
      </c>
      <c r="C211" s="225" t="s">
        <v>2070</v>
      </c>
      <c r="D211" s="233" t="s">
        <v>2071</v>
      </c>
      <c r="E211" s="233"/>
      <c r="F211" s="233" t="s">
        <v>134</v>
      </c>
      <c r="G211" s="240" t="s">
        <v>532</v>
      </c>
      <c r="H211" s="233" t="s">
        <v>2072</v>
      </c>
      <c r="I211" s="233" t="s">
        <v>84</v>
      </c>
      <c r="J211" s="233" t="s">
        <v>2073</v>
      </c>
      <c r="K211" s="245" t="s">
        <v>2074</v>
      </c>
      <c r="L211" s="228" t="s">
        <v>513</v>
      </c>
      <c r="M211" s="225">
        <v>2016</v>
      </c>
      <c r="N211" s="233" t="s">
        <v>1059</v>
      </c>
      <c r="O211" s="241"/>
      <c r="P211" s="241"/>
    </row>
    <row r="212" spans="1:45" s="225" customFormat="1" ht="21" customHeight="1">
      <c r="A212" s="237"/>
      <c r="B212" s="237" t="s">
        <v>2075</v>
      </c>
      <c r="C212" s="239" t="s">
        <v>2076</v>
      </c>
      <c r="D212" s="233" t="s">
        <v>2077</v>
      </c>
      <c r="E212" s="237"/>
      <c r="F212" s="237" t="s">
        <v>991</v>
      </c>
      <c r="G212" s="240" t="s">
        <v>992</v>
      </c>
      <c r="H212" s="237" t="s">
        <v>2078</v>
      </c>
      <c r="I212" s="237" t="s">
        <v>84</v>
      </c>
      <c r="J212" s="233" t="s">
        <v>2079</v>
      </c>
      <c r="K212" s="245" t="s">
        <v>2080</v>
      </c>
      <c r="M212" s="225">
        <v>2015</v>
      </c>
      <c r="N212" s="233" t="s">
        <v>89</v>
      </c>
      <c r="O212" s="233" t="s">
        <v>89</v>
      </c>
      <c r="P212" s="225" t="s">
        <v>89</v>
      </c>
    </row>
    <row r="213" spans="1:45" s="225" customFormat="1" ht="21" customHeight="1">
      <c r="A213" s="237"/>
      <c r="B213" s="237" t="s">
        <v>2081</v>
      </c>
      <c r="C213" s="237" t="s">
        <v>2082</v>
      </c>
      <c r="D213" s="237" t="s">
        <v>2083</v>
      </c>
      <c r="E213" s="237"/>
      <c r="F213" s="237" t="s">
        <v>1879</v>
      </c>
      <c r="G213" s="240" t="s">
        <v>1880</v>
      </c>
      <c r="H213" s="237" t="s">
        <v>2084</v>
      </c>
      <c r="I213" s="237" t="s">
        <v>84</v>
      </c>
      <c r="J213" s="237" t="s">
        <v>2085</v>
      </c>
      <c r="M213" s="225">
        <v>1995</v>
      </c>
      <c r="N213" s="225" t="s">
        <v>89</v>
      </c>
      <c r="O213" s="233" t="s">
        <v>89</v>
      </c>
      <c r="P213" s="225" t="s">
        <v>89</v>
      </c>
    </row>
    <row r="214" spans="1:45" s="225" customFormat="1" ht="21" customHeight="1">
      <c r="A214" s="237"/>
      <c r="B214" s="233" t="s">
        <v>2086</v>
      </c>
      <c r="C214" s="233" t="s">
        <v>2087</v>
      </c>
      <c r="D214" s="233" t="s">
        <v>2088</v>
      </c>
      <c r="E214" s="233"/>
      <c r="F214" s="233" t="s">
        <v>1155</v>
      </c>
      <c r="G214" s="240" t="s">
        <v>1156</v>
      </c>
      <c r="H214" s="233" t="s">
        <v>2089</v>
      </c>
      <c r="I214" s="233" t="s">
        <v>84</v>
      </c>
      <c r="J214" s="233" t="s">
        <v>2090</v>
      </c>
      <c r="K214" s="245" t="s">
        <v>2091</v>
      </c>
      <c r="M214" s="225" t="s">
        <v>177</v>
      </c>
      <c r="N214" s="233"/>
      <c r="O214" s="233"/>
      <c r="P214" s="225" t="s">
        <v>89</v>
      </c>
    </row>
    <row r="215" spans="1:45" s="225" customFormat="1" ht="21" customHeight="1">
      <c r="A215" s="237"/>
      <c r="B215" s="233" t="s">
        <v>2092</v>
      </c>
      <c r="C215" s="233" t="s">
        <v>2093</v>
      </c>
      <c r="D215" s="233" t="s">
        <v>2094</v>
      </c>
      <c r="E215" s="233"/>
      <c r="F215" s="233" t="s">
        <v>991</v>
      </c>
      <c r="G215" s="240" t="s">
        <v>1039</v>
      </c>
      <c r="H215" s="233" t="s">
        <v>2095</v>
      </c>
      <c r="I215" s="233" t="s">
        <v>84</v>
      </c>
      <c r="J215" s="233" t="s">
        <v>2096</v>
      </c>
      <c r="K215" s="245" t="s">
        <v>2097</v>
      </c>
      <c r="M215" s="225">
        <v>2016</v>
      </c>
      <c r="N215" s="233" t="s">
        <v>2098</v>
      </c>
      <c r="O215" s="233" t="s">
        <v>89</v>
      </c>
      <c r="P215" s="241"/>
    </row>
    <row r="216" spans="1:45" s="225" customFormat="1" ht="21" customHeight="1">
      <c r="A216" s="237"/>
      <c r="B216" s="237" t="s">
        <v>2099</v>
      </c>
      <c r="C216" s="237" t="s">
        <v>2100</v>
      </c>
      <c r="D216" s="233" t="s">
        <v>2101</v>
      </c>
      <c r="E216" s="237"/>
      <c r="F216" s="237" t="s">
        <v>105</v>
      </c>
      <c r="G216" s="240" t="s">
        <v>1764</v>
      </c>
      <c r="H216" s="237" t="s">
        <v>2102</v>
      </c>
      <c r="I216" s="237" t="s">
        <v>2103</v>
      </c>
      <c r="J216" s="233" t="s">
        <v>2104</v>
      </c>
      <c r="K216" s="245" t="s">
        <v>2105</v>
      </c>
      <c r="M216" s="225">
        <v>2009</v>
      </c>
      <c r="N216" s="241"/>
      <c r="O216" s="233" t="s">
        <v>89</v>
      </c>
      <c r="P216" s="241"/>
    </row>
    <row r="217" spans="1:45" s="225" customFormat="1" ht="21" customHeight="1">
      <c r="A217" s="237"/>
      <c r="B217" s="233" t="s">
        <v>2106</v>
      </c>
      <c r="C217" s="233" t="s">
        <v>1617</v>
      </c>
      <c r="D217" s="233" t="s">
        <v>2107</v>
      </c>
      <c r="E217" s="233"/>
      <c r="F217" s="233" t="s">
        <v>2108</v>
      </c>
      <c r="G217" s="240" t="s">
        <v>2109</v>
      </c>
      <c r="H217" s="233" t="s">
        <v>2110</v>
      </c>
      <c r="I217" s="233" t="s">
        <v>2111</v>
      </c>
      <c r="J217" s="233" t="s">
        <v>2112</v>
      </c>
      <c r="K217" s="245" t="s">
        <v>2113</v>
      </c>
      <c r="M217" s="225">
        <v>2016</v>
      </c>
      <c r="N217" s="225" t="s">
        <v>89</v>
      </c>
      <c r="O217" s="233" t="s">
        <v>89</v>
      </c>
      <c r="P217" s="241"/>
    </row>
    <row r="218" spans="1:45" s="225" customFormat="1" ht="21" customHeight="1">
      <c r="A218" s="237"/>
      <c r="B218" s="237" t="s">
        <v>2114</v>
      </c>
      <c r="C218" s="233" t="s">
        <v>2115</v>
      </c>
      <c r="D218" s="233" t="s">
        <v>2116</v>
      </c>
      <c r="E218" s="237"/>
      <c r="F218" s="233" t="s">
        <v>95</v>
      </c>
      <c r="G218" s="240" t="s">
        <v>2117</v>
      </c>
      <c r="H218" s="237" t="s">
        <v>2118</v>
      </c>
      <c r="I218" s="237" t="s">
        <v>84</v>
      </c>
      <c r="J218" s="233" t="s">
        <v>2119</v>
      </c>
      <c r="K218" s="233" t="s">
        <v>2120</v>
      </c>
      <c r="L218" s="233"/>
      <c r="M218" s="233">
        <v>2015</v>
      </c>
      <c r="N218" s="233" t="s">
        <v>89</v>
      </c>
      <c r="O218" s="233" t="s">
        <v>89</v>
      </c>
      <c r="P218" s="233" t="s">
        <v>89</v>
      </c>
      <c r="Q218" s="233"/>
      <c r="R218" s="233"/>
      <c r="S218" s="233"/>
      <c r="T218" s="233"/>
      <c r="U218" s="233"/>
      <c r="V218" s="233"/>
      <c r="W218" s="233"/>
      <c r="X218" s="233"/>
      <c r="Y218" s="233"/>
      <c r="Z218" s="233"/>
      <c r="AA218" s="233"/>
      <c r="AB218" s="233"/>
      <c r="AC218" s="233"/>
      <c r="AD218" s="233"/>
      <c r="AE218" s="233"/>
      <c r="AF218" s="233"/>
      <c r="AG218" s="233"/>
      <c r="AH218" s="233"/>
      <c r="AI218" s="233"/>
      <c r="AJ218" s="233"/>
      <c r="AK218" s="233"/>
      <c r="AL218" s="233"/>
      <c r="AM218" s="233"/>
      <c r="AN218" s="233"/>
      <c r="AO218" s="233"/>
      <c r="AP218" s="233"/>
      <c r="AQ218" s="233"/>
      <c r="AR218" s="233"/>
      <c r="AS218" s="233"/>
    </row>
    <row r="219" spans="1:45" s="225" customFormat="1" ht="21" customHeight="1">
      <c r="A219" s="271" t="s">
        <v>255</v>
      </c>
      <c r="B219" s="235" t="s">
        <v>2121</v>
      </c>
      <c r="C219" s="235" t="s">
        <v>2122</v>
      </c>
      <c r="D219" s="235" t="s">
        <v>2123</v>
      </c>
      <c r="E219" s="271"/>
      <c r="F219" s="235" t="s">
        <v>1677</v>
      </c>
      <c r="G219" s="272" t="s">
        <v>2124</v>
      </c>
      <c r="H219" s="235" t="s">
        <v>2125</v>
      </c>
      <c r="I219" s="235" t="s">
        <v>84</v>
      </c>
      <c r="J219" s="235" t="s">
        <v>2126</v>
      </c>
      <c r="K219" s="273" t="s">
        <v>2127</v>
      </c>
      <c r="L219" s="233"/>
      <c r="M219" s="235">
        <v>2017</v>
      </c>
      <c r="N219" s="235" t="s">
        <v>116</v>
      </c>
      <c r="O219" s="230" t="s">
        <v>89</v>
      </c>
      <c r="P219" s="235"/>
      <c r="Q219" s="235"/>
      <c r="R219" s="233"/>
      <c r="S219" s="233"/>
      <c r="T219" s="233"/>
      <c r="U219" s="233"/>
      <c r="V219" s="233"/>
      <c r="W219" s="233"/>
      <c r="X219" s="233"/>
      <c r="Y219" s="233"/>
      <c r="Z219" s="233"/>
      <c r="AA219" s="233"/>
      <c r="AB219" s="233"/>
      <c r="AC219" s="233"/>
      <c r="AD219" s="233"/>
      <c r="AE219" s="233"/>
      <c r="AF219" s="233"/>
      <c r="AG219" s="233"/>
      <c r="AH219" s="233"/>
      <c r="AI219" s="233"/>
      <c r="AJ219" s="233"/>
      <c r="AK219" s="233"/>
      <c r="AL219" s="233"/>
      <c r="AM219" s="233"/>
      <c r="AN219" s="233"/>
      <c r="AO219" s="233"/>
      <c r="AP219" s="233"/>
      <c r="AQ219" s="233"/>
      <c r="AR219" s="233"/>
      <c r="AS219" s="233"/>
    </row>
    <row r="220" spans="1:45" s="225" customFormat="1" ht="21" customHeight="1">
      <c r="A220" s="237"/>
      <c r="B220" s="237" t="s">
        <v>947</v>
      </c>
      <c r="C220" s="237" t="s">
        <v>1220</v>
      </c>
      <c r="D220" s="237" t="s">
        <v>2128</v>
      </c>
      <c r="E220" s="237"/>
      <c r="F220" s="237" t="s">
        <v>2129</v>
      </c>
      <c r="G220" s="240" t="s">
        <v>2130</v>
      </c>
      <c r="H220" s="237" t="s">
        <v>2131</v>
      </c>
      <c r="I220" s="237" t="s">
        <v>84</v>
      </c>
      <c r="J220" s="237" t="s">
        <v>2132</v>
      </c>
      <c r="K220" s="245" t="s">
        <v>2133</v>
      </c>
      <c r="M220" s="225">
        <v>2005</v>
      </c>
      <c r="N220" s="225" t="s">
        <v>89</v>
      </c>
      <c r="O220" s="233" t="s">
        <v>89</v>
      </c>
      <c r="P220" s="225" t="s">
        <v>89</v>
      </c>
    </row>
    <row r="221" spans="1:45" s="225" customFormat="1" ht="21" customHeight="1">
      <c r="A221" s="237"/>
      <c r="B221" s="237" t="s">
        <v>2134</v>
      </c>
      <c r="C221" s="239" t="s">
        <v>2135</v>
      </c>
      <c r="D221" s="237" t="s">
        <v>2136</v>
      </c>
      <c r="E221" s="237"/>
      <c r="F221" s="237" t="s">
        <v>105</v>
      </c>
      <c r="G221" s="240" t="s">
        <v>883</v>
      </c>
      <c r="H221" s="237" t="s">
        <v>2137</v>
      </c>
      <c r="I221" s="237" t="s">
        <v>84</v>
      </c>
      <c r="J221" s="233" t="s">
        <v>2138</v>
      </c>
      <c r="M221" s="225">
        <v>2015</v>
      </c>
      <c r="N221" s="241"/>
      <c r="O221" s="241"/>
      <c r="P221" s="241"/>
    </row>
    <row r="222" spans="1:45" s="225" customFormat="1" ht="21" customHeight="1">
      <c r="A222" s="264"/>
      <c r="B222" s="237" t="s">
        <v>2139</v>
      </c>
      <c r="C222" s="233" t="s">
        <v>2140</v>
      </c>
      <c r="D222" s="237" t="s">
        <v>2141</v>
      </c>
      <c r="E222" s="237"/>
      <c r="F222" s="237" t="s">
        <v>991</v>
      </c>
      <c r="G222" s="240" t="s">
        <v>992</v>
      </c>
      <c r="H222" s="237" t="s">
        <v>2142</v>
      </c>
      <c r="I222" s="237" t="s">
        <v>84</v>
      </c>
      <c r="J222" s="253" t="s">
        <v>53</v>
      </c>
      <c r="M222" s="225">
        <v>2009</v>
      </c>
      <c r="N222" s="233" t="s">
        <v>89</v>
      </c>
      <c r="O222" s="233" t="s">
        <v>89</v>
      </c>
      <c r="P222" s="225" t="s">
        <v>89</v>
      </c>
    </row>
    <row r="223" spans="1:45" s="225" customFormat="1" ht="21" customHeight="1">
      <c r="A223" s="237"/>
      <c r="B223" s="225" t="s">
        <v>2143</v>
      </c>
      <c r="C223" s="225" t="s">
        <v>2144</v>
      </c>
      <c r="D223" s="225" t="s">
        <v>2145</v>
      </c>
      <c r="F223" s="225" t="s">
        <v>1677</v>
      </c>
      <c r="G223" s="238" t="s">
        <v>2124</v>
      </c>
      <c r="H223" s="225" t="s">
        <v>2146</v>
      </c>
      <c r="I223" s="225" t="s">
        <v>84</v>
      </c>
      <c r="J223" s="225" t="s">
        <v>2147</v>
      </c>
      <c r="M223" s="225">
        <v>2012</v>
      </c>
      <c r="N223" s="241"/>
      <c r="O223" s="241"/>
      <c r="P223" s="241"/>
    </row>
    <row r="224" spans="1:45" s="225" customFormat="1" ht="21" customHeight="1">
      <c r="A224" s="237"/>
      <c r="B224" s="225" t="s">
        <v>2148</v>
      </c>
      <c r="C224" s="225" t="s">
        <v>2149</v>
      </c>
      <c r="D224" s="225" t="s">
        <v>2150</v>
      </c>
      <c r="F224" s="225" t="s">
        <v>2151</v>
      </c>
      <c r="G224" s="238" t="s">
        <v>2152</v>
      </c>
      <c r="H224" s="225" t="s">
        <v>2153</v>
      </c>
      <c r="I224" s="225" t="s">
        <v>84</v>
      </c>
      <c r="J224" s="225" t="s">
        <v>2154</v>
      </c>
      <c r="M224" s="225">
        <v>2012</v>
      </c>
      <c r="N224" s="225" t="s">
        <v>89</v>
      </c>
      <c r="O224" s="233" t="s">
        <v>89</v>
      </c>
      <c r="P224" s="225" t="s">
        <v>89</v>
      </c>
    </row>
    <row r="225" spans="1:45" s="225" customFormat="1" ht="21" customHeight="1">
      <c r="A225" s="264"/>
      <c r="B225" s="237" t="s">
        <v>2148</v>
      </c>
      <c r="C225" s="237" t="s">
        <v>2155</v>
      </c>
      <c r="D225" s="237" t="s">
        <v>2156</v>
      </c>
      <c r="E225" s="237"/>
      <c r="F225" s="237" t="s">
        <v>105</v>
      </c>
      <c r="G225" s="240" t="s">
        <v>106</v>
      </c>
      <c r="H225" s="237" t="s">
        <v>2157</v>
      </c>
      <c r="I225" s="237" t="s">
        <v>84</v>
      </c>
      <c r="J225" s="237" t="s">
        <v>32</v>
      </c>
      <c r="K225" s="245" t="s">
        <v>2158</v>
      </c>
      <c r="M225" s="225">
        <v>2007</v>
      </c>
      <c r="N225" s="225" t="s">
        <v>89</v>
      </c>
      <c r="O225" s="233" t="s">
        <v>89</v>
      </c>
      <c r="P225" s="225" t="s">
        <v>89</v>
      </c>
    </row>
    <row r="226" spans="1:45" s="225" customFormat="1" ht="21" customHeight="1">
      <c r="A226" s="237"/>
      <c r="B226" s="225" t="s">
        <v>2159</v>
      </c>
      <c r="C226" s="225" t="s">
        <v>1220</v>
      </c>
      <c r="D226" s="225" t="s">
        <v>2160</v>
      </c>
      <c r="F226" s="225" t="s">
        <v>1442</v>
      </c>
      <c r="G226" s="238" t="s">
        <v>2161</v>
      </c>
      <c r="H226" s="225" t="s">
        <v>2162</v>
      </c>
      <c r="I226" s="225" t="s">
        <v>84</v>
      </c>
      <c r="J226" s="225" t="s">
        <v>2163</v>
      </c>
      <c r="K226" s="245" t="s">
        <v>2164</v>
      </c>
      <c r="M226" s="225">
        <v>2016</v>
      </c>
      <c r="N226" s="225" t="s">
        <v>1059</v>
      </c>
      <c r="O226" s="233" t="s">
        <v>89</v>
      </c>
      <c r="P226" s="225" t="s">
        <v>89</v>
      </c>
    </row>
    <row r="227" spans="1:45" s="225" customFormat="1" ht="21" customHeight="1">
      <c r="A227" s="271" t="s">
        <v>255</v>
      </c>
      <c r="B227" s="271" t="s">
        <v>2165</v>
      </c>
      <c r="C227" s="271" t="s">
        <v>272</v>
      </c>
      <c r="D227" s="235" t="s">
        <v>2166</v>
      </c>
      <c r="E227" s="271"/>
      <c r="F227" s="271" t="s">
        <v>2167</v>
      </c>
      <c r="G227" s="272" t="s">
        <v>2168</v>
      </c>
      <c r="H227" s="271"/>
      <c r="I227" s="271" t="s">
        <v>84</v>
      </c>
      <c r="J227" s="271"/>
      <c r="K227" s="235"/>
      <c r="L227" s="235"/>
      <c r="M227" s="235"/>
      <c r="N227" s="235" t="s">
        <v>116</v>
      </c>
      <c r="O227" s="230"/>
      <c r="P227" s="235"/>
      <c r="Q227" s="235"/>
      <c r="R227" s="233"/>
      <c r="S227" s="233"/>
      <c r="T227" s="233"/>
      <c r="U227" s="233"/>
      <c r="V227" s="233"/>
      <c r="W227" s="233"/>
      <c r="X227" s="233"/>
      <c r="Y227" s="233"/>
      <c r="Z227" s="233"/>
      <c r="AA227" s="233"/>
      <c r="AB227" s="233"/>
      <c r="AC227" s="233"/>
      <c r="AD227" s="233"/>
      <c r="AE227" s="233"/>
      <c r="AF227" s="233"/>
      <c r="AG227" s="233"/>
      <c r="AH227" s="233"/>
      <c r="AI227" s="233"/>
      <c r="AJ227" s="233"/>
      <c r="AK227" s="233"/>
      <c r="AL227" s="233"/>
      <c r="AM227" s="233"/>
      <c r="AN227" s="233"/>
      <c r="AO227" s="233"/>
      <c r="AP227" s="233"/>
      <c r="AQ227" s="233"/>
      <c r="AR227" s="233"/>
      <c r="AS227" s="233"/>
    </row>
    <row r="228" spans="1:45" s="225" customFormat="1" ht="21" customHeight="1">
      <c r="A228" s="237"/>
      <c r="B228" s="237" t="s">
        <v>2169</v>
      </c>
      <c r="C228" s="237" t="s">
        <v>2170</v>
      </c>
      <c r="D228" s="237" t="s">
        <v>2171</v>
      </c>
      <c r="E228" s="237"/>
      <c r="F228" s="237" t="s">
        <v>1636</v>
      </c>
      <c r="G228" s="240" t="s">
        <v>2172</v>
      </c>
      <c r="H228" s="237" t="s">
        <v>2173</v>
      </c>
      <c r="I228" s="237" t="s">
        <v>84</v>
      </c>
      <c r="J228" s="256" t="s">
        <v>2174</v>
      </c>
      <c r="M228" s="225">
        <v>2010</v>
      </c>
      <c r="N228" s="225" t="s">
        <v>89</v>
      </c>
      <c r="O228" s="233" t="s">
        <v>89</v>
      </c>
      <c r="P228" s="233" t="s">
        <v>89</v>
      </c>
    </row>
    <row r="229" spans="1:45" s="225" customFormat="1" ht="21" customHeight="1">
      <c r="A229" s="237"/>
      <c r="B229" s="237" t="s">
        <v>2175</v>
      </c>
      <c r="C229" s="237" t="s">
        <v>2176</v>
      </c>
      <c r="D229" s="237" t="s">
        <v>2177</v>
      </c>
      <c r="E229" s="237"/>
      <c r="F229" s="237" t="s">
        <v>105</v>
      </c>
      <c r="G229" s="238" t="s">
        <v>1795</v>
      </c>
      <c r="H229" s="233" t="s">
        <v>2178</v>
      </c>
      <c r="I229" s="237" t="s">
        <v>84</v>
      </c>
      <c r="J229" s="225" t="s">
        <v>2179</v>
      </c>
      <c r="M229" s="229">
        <v>2011</v>
      </c>
      <c r="N229" s="233" t="s">
        <v>89</v>
      </c>
      <c r="O229" s="233" t="s">
        <v>89</v>
      </c>
      <c r="P229" s="225" t="s">
        <v>89</v>
      </c>
    </row>
    <row r="230" spans="1:45" s="225" customFormat="1" ht="21" customHeight="1">
      <c r="A230" s="264"/>
      <c r="B230" s="237" t="s">
        <v>2180</v>
      </c>
      <c r="C230" s="237" t="s">
        <v>1220</v>
      </c>
      <c r="D230" s="237" t="s">
        <v>2181</v>
      </c>
      <c r="E230" s="237"/>
      <c r="F230" s="237" t="s">
        <v>1619</v>
      </c>
      <c r="G230" s="240" t="s">
        <v>1620</v>
      </c>
      <c r="H230" s="233" t="s">
        <v>2182</v>
      </c>
      <c r="I230" s="237" t="s">
        <v>84</v>
      </c>
      <c r="J230" s="237" t="s">
        <v>2183</v>
      </c>
      <c r="K230" s="245" t="s">
        <v>2184</v>
      </c>
      <c r="M230" s="225">
        <v>2005</v>
      </c>
      <c r="N230" s="225" t="s">
        <v>89</v>
      </c>
      <c r="O230" s="233" t="s">
        <v>89</v>
      </c>
      <c r="P230" s="225" t="s">
        <v>89</v>
      </c>
    </row>
    <row r="231" spans="1:45" s="225" customFormat="1" ht="21" customHeight="1">
      <c r="A231" s="237"/>
      <c r="B231" s="237" t="s">
        <v>2185</v>
      </c>
      <c r="C231" s="237" t="s">
        <v>2186</v>
      </c>
      <c r="D231" s="237" t="s">
        <v>2187</v>
      </c>
      <c r="E231" s="237"/>
      <c r="F231" s="237" t="s">
        <v>105</v>
      </c>
      <c r="G231" s="240" t="s">
        <v>192</v>
      </c>
      <c r="H231" s="233" t="s">
        <v>2188</v>
      </c>
      <c r="I231" s="237" t="s">
        <v>84</v>
      </c>
      <c r="J231" s="237" t="s">
        <v>2189</v>
      </c>
      <c r="K231" s="256" t="s">
        <v>2190</v>
      </c>
      <c r="L231" s="233"/>
      <c r="M231" s="233">
        <v>1998</v>
      </c>
      <c r="N231" s="233" t="s">
        <v>89</v>
      </c>
      <c r="O231" s="233" t="s">
        <v>89</v>
      </c>
      <c r="P231" s="233" t="s">
        <v>89</v>
      </c>
      <c r="Q231" s="233"/>
      <c r="R231" s="233"/>
      <c r="S231" s="233"/>
      <c r="T231" s="233"/>
      <c r="U231" s="233"/>
      <c r="V231" s="233"/>
      <c r="W231" s="233"/>
      <c r="X231" s="233"/>
      <c r="Y231" s="233"/>
      <c r="Z231" s="233"/>
      <c r="AA231" s="233"/>
      <c r="AB231" s="233"/>
      <c r="AC231" s="233"/>
      <c r="AD231" s="233"/>
      <c r="AE231" s="233"/>
      <c r="AF231" s="233"/>
      <c r="AG231" s="233"/>
      <c r="AH231" s="233"/>
      <c r="AI231" s="233"/>
      <c r="AJ231" s="233"/>
      <c r="AK231" s="233"/>
      <c r="AL231" s="233"/>
      <c r="AM231" s="233"/>
      <c r="AN231" s="233"/>
      <c r="AO231" s="233"/>
      <c r="AP231" s="233"/>
      <c r="AQ231" s="233"/>
      <c r="AR231" s="233"/>
      <c r="AS231" s="233"/>
    </row>
    <row r="232" spans="1:45" s="225" customFormat="1" ht="21" customHeight="1">
      <c r="A232" s="250" t="s">
        <v>255</v>
      </c>
      <c r="B232" s="230" t="s">
        <v>2191</v>
      </c>
      <c r="C232" s="230" t="s">
        <v>1057</v>
      </c>
      <c r="D232" s="230" t="s">
        <v>2192</v>
      </c>
      <c r="E232" s="250"/>
      <c r="F232" s="230" t="s">
        <v>2193</v>
      </c>
      <c r="G232" s="251" t="s">
        <v>1280</v>
      </c>
      <c r="H232" s="230" t="s">
        <v>2194</v>
      </c>
      <c r="I232" s="250"/>
      <c r="J232" s="230" t="s">
        <v>2195</v>
      </c>
      <c r="K232" s="230"/>
      <c r="L232" s="230"/>
      <c r="M232" s="230"/>
      <c r="N232" s="230" t="s">
        <v>116</v>
      </c>
      <c r="O232" s="230" t="s">
        <v>116</v>
      </c>
      <c r="P232" s="230" t="s">
        <v>89</v>
      </c>
      <c r="Q232" s="230"/>
      <c r="R232" s="230"/>
      <c r="S232" s="230"/>
      <c r="T232" s="230"/>
      <c r="U232" s="230"/>
      <c r="V232" s="230"/>
      <c r="W232" s="230"/>
      <c r="X232" s="230"/>
      <c r="Y232" s="230"/>
      <c r="Z232" s="230"/>
      <c r="AA232" s="230"/>
      <c r="AB232" s="230"/>
      <c r="AC232" s="230"/>
      <c r="AD232" s="230"/>
      <c r="AE232" s="230"/>
      <c r="AF232" s="230"/>
      <c r="AG232" s="230"/>
      <c r="AH232" s="230"/>
      <c r="AI232" s="230"/>
      <c r="AJ232" s="230"/>
      <c r="AK232" s="230"/>
      <c r="AL232" s="230"/>
      <c r="AM232" s="230"/>
      <c r="AN232" s="230"/>
      <c r="AO232" s="230"/>
      <c r="AP232" s="230"/>
      <c r="AQ232" s="230"/>
      <c r="AR232" s="230"/>
      <c r="AS232" s="230"/>
    </row>
    <row r="233" spans="1:45" s="225" customFormat="1" ht="21" customHeight="1">
      <c r="A233" s="237"/>
      <c r="B233" s="237" t="s">
        <v>2196</v>
      </c>
      <c r="C233" s="237" t="s">
        <v>1535</v>
      </c>
      <c r="D233" s="233" t="s">
        <v>2197</v>
      </c>
      <c r="E233" s="233" t="s">
        <v>2198</v>
      </c>
      <c r="F233" s="237" t="s">
        <v>2199</v>
      </c>
      <c r="G233" s="240" t="s">
        <v>2200</v>
      </c>
      <c r="H233" s="237" t="s">
        <v>2201</v>
      </c>
      <c r="I233" s="237" t="s">
        <v>84</v>
      </c>
      <c r="J233" s="237" t="s">
        <v>2202</v>
      </c>
      <c r="M233" s="225">
        <v>2008</v>
      </c>
      <c r="N233" s="225" t="s">
        <v>89</v>
      </c>
      <c r="O233" s="233" t="s">
        <v>89</v>
      </c>
      <c r="P233" s="241"/>
    </row>
    <row r="234" spans="1:45" s="225" customFormat="1" ht="21" customHeight="1">
      <c r="A234" s="237"/>
      <c r="B234" s="237" t="s">
        <v>2203</v>
      </c>
      <c r="C234" s="237" t="s">
        <v>2204</v>
      </c>
      <c r="D234" s="237" t="s">
        <v>2205</v>
      </c>
      <c r="E234" s="237"/>
      <c r="F234" s="237" t="s">
        <v>149</v>
      </c>
      <c r="G234" s="240" t="s">
        <v>2206</v>
      </c>
      <c r="H234" s="233" t="s">
        <v>2207</v>
      </c>
      <c r="I234" s="237" t="s">
        <v>84</v>
      </c>
      <c r="J234" s="237" t="s">
        <v>2208</v>
      </c>
      <c r="M234" s="225">
        <v>2013</v>
      </c>
      <c r="N234" s="225" t="s">
        <v>89</v>
      </c>
      <c r="O234" s="233" t="s">
        <v>89</v>
      </c>
      <c r="P234" s="225" t="s">
        <v>89</v>
      </c>
    </row>
    <row r="235" spans="1:45" s="225" customFormat="1" ht="21" customHeight="1">
      <c r="A235" s="237"/>
      <c r="B235" s="237" t="s">
        <v>2209</v>
      </c>
      <c r="C235" s="237" t="s">
        <v>2210</v>
      </c>
      <c r="D235" s="262" t="s">
        <v>2211</v>
      </c>
      <c r="E235" s="237"/>
      <c r="F235" s="237" t="s">
        <v>2212</v>
      </c>
      <c r="G235" s="240" t="s">
        <v>2213</v>
      </c>
      <c r="H235" s="237" t="s">
        <v>2214</v>
      </c>
      <c r="I235" s="237" t="s">
        <v>84</v>
      </c>
      <c r="J235" s="233" t="s">
        <v>2215</v>
      </c>
      <c r="M235" s="225">
        <v>1999</v>
      </c>
      <c r="N235" s="225" t="s">
        <v>89</v>
      </c>
      <c r="O235" s="241"/>
      <c r="P235" s="233" t="s">
        <v>89</v>
      </c>
    </row>
    <row r="236" spans="1:45" s="225" customFormat="1" ht="21" customHeight="1">
      <c r="A236" s="237"/>
      <c r="B236" s="237" t="s">
        <v>2216</v>
      </c>
      <c r="C236" s="237" t="s">
        <v>2217</v>
      </c>
      <c r="D236" s="237" t="s">
        <v>2218</v>
      </c>
      <c r="E236" s="237"/>
      <c r="F236" s="237" t="s">
        <v>991</v>
      </c>
      <c r="G236" s="240" t="s">
        <v>992</v>
      </c>
      <c r="H236" s="237" t="s">
        <v>2219</v>
      </c>
      <c r="I236" s="237" t="s">
        <v>84</v>
      </c>
      <c r="J236" s="237" t="s">
        <v>2220</v>
      </c>
      <c r="M236" s="225">
        <v>2014</v>
      </c>
      <c r="N236" s="225" t="s">
        <v>89</v>
      </c>
      <c r="O236" s="233" t="s">
        <v>89</v>
      </c>
      <c r="P236" s="225" t="s">
        <v>89</v>
      </c>
    </row>
    <row r="237" spans="1:45" s="225" customFormat="1" ht="21" customHeight="1">
      <c r="B237" s="237" t="s">
        <v>1367</v>
      </c>
      <c r="C237" s="237" t="s">
        <v>2221</v>
      </c>
      <c r="D237" s="237" t="s">
        <v>2222</v>
      </c>
      <c r="E237" s="237"/>
      <c r="F237" s="237" t="s">
        <v>991</v>
      </c>
      <c r="G237" s="240" t="s">
        <v>992</v>
      </c>
      <c r="H237" s="237" t="s">
        <v>2223</v>
      </c>
      <c r="I237" s="237" t="s">
        <v>84</v>
      </c>
      <c r="J237" s="233" t="s">
        <v>2224</v>
      </c>
      <c r="K237" s="245" t="s">
        <v>2225</v>
      </c>
      <c r="M237" s="225">
        <v>1993</v>
      </c>
      <c r="N237" s="225" t="s">
        <v>353</v>
      </c>
      <c r="O237" s="233" t="s">
        <v>89</v>
      </c>
      <c r="P237" s="225" t="s">
        <v>89</v>
      </c>
    </row>
    <row r="238" spans="1:45" s="225" customFormat="1" ht="21" customHeight="1">
      <c r="A238" s="237"/>
      <c r="B238" s="237" t="s">
        <v>2226</v>
      </c>
      <c r="C238" s="237" t="s">
        <v>1781</v>
      </c>
      <c r="D238" s="237" t="s">
        <v>2227</v>
      </c>
      <c r="E238" s="237"/>
      <c r="F238" s="237" t="s">
        <v>2228</v>
      </c>
      <c r="G238" s="240" t="s">
        <v>635</v>
      </c>
      <c r="H238" s="237" t="s">
        <v>2229</v>
      </c>
      <c r="I238" s="237" t="s">
        <v>84</v>
      </c>
      <c r="J238" s="237" t="s">
        <v>2230</v>
      </c>
      <c r="L238" s="228"/>
      <c r="M238" s="225">
        <v>1981</v>
      </c>
      <c r="N238" s="225" t="s">
        <v>89</v>
      </c>
      <c r="O238" s="233" t="s">
        <v>89</v>
      </c>
      <c r="P238" s="225" t="s">
        <v>89</v>
      </c>
    </row>
    <row r="239" spans="1:45" s="225" customFormat="1" ht="21" customHeight="1">
      <c r="A239" s="237"/>
      <c r="B239" s="233" t="s">
        <v>2231</v>
      </c>
      <c r="C239" s="233" t="s">
        <v>1717</v>
      </c>
      <c r="D239" s="233" t="s">
        <v>2232</v>
      </c>
      <c r="E239" s="237"/>
      <c r="F239" s="233" t="s">
        <v>181</v>
      </c>
      <c r="G239" s="274" t="s">
        <v>2233</v>
      </c>
      <c r="H239" s="265" t="s">
        <v>2234</v>
      </c>
      <c r="I239" s="237" t="s">
        <v>84</v>
      </c>
      <c r="J239" s="233" t="s">
        <v>2235</v>
      </c>
      <c r="K239" s="245" t="s">
        <v>2236</v>
      </c>
      <c r="M239" s="225">
        <v>2017</v>
      </c>
      <c r="N239" s="225" t="s">
        <v>116</v>
      </c>
      <c r="O239" s="233" t="s">
        <v>89</v>
      </c>
      <c r="P239" s="241"/>
    </row>
    <row r="240" spans="1:45" s="225" customFormat="1" ht="21" customHeight="1">
      <c r="A240" s="237"/>
      <c r="B240" s="237" t="s">
        <v>2237</v>
      </c>
      <c r="C240" s="237" t="s">
        <v>2238</v>
      </c>
      <c r="D240" s="233" t="s">
        <v>595</v>
      </c>
      <c r="E240" s="237"/>
      <c r="F240" s="237" t="s">
        <v>105</v>
      </c>
      <c r="G240" s="240" t="s">
        <v>106</v>
      </c>
      <c r="H240" s="233" t="s">
        <v>2239</v>
      </c>
      <c r="I240" s="237" t="s">
        <v>84</v>
      </c>
      <c r="J240" s="237" t="s">
        <v>2240</v>
      </c>
      <c r="K240" s="245" t="s">
        <v>2241</v>
      </c>
      <c r="M240" s="225">
        <v>1993</v>
      </c>
      <c r="N240" s="225" t="s">
        <v>89</v>
      </c>
      <c r="O240" s="241"/>
      <c r="P240" s="241"/>
    </row>
    <row r="241" spans="1:16" s="225" customFormat="1" ht="21" customHeight="1">
      <c r="B241" s="237" t="s">
        <v>2242</v>
      </c>
      <c r="C241" s="237" t="s">
        <v>640</v>
      </c>
      <c r="D241" s="233" t="s">
        <v>2243</v>
      </c>
      <c r="E241" s="237"/>
      <c r="F241" s="237" t="s">
        <v>991</v>
      </c>
      <c r="G241" s="240" t="s">
        <v>2244</v>
      </c>
      <c r="H241" s="233" t="s">
        <v>2245</v>
      </c>
      <c r="I241" s="237" t="s">
        <v>84</v>
      </c>
      <c r="J241" s="233" t="s">
        <v>2246</v>
      </c>
      <c r="K241" s="245" t="s">
        <v>2247</v>
      </c>
      <c r="M241" s="225">
        <v>2009</v>
      </c>
      <c r="N241" s="225" t="s">
        <v>89</v>
      </c>
      <c r="O241" s="233" t="s">
        <v>89</v>
      </c>
      <c r="P241" s="225" t="s">
        <v>89</v>
      </c>
    </row>
    <row r="242" spans="1:16" s="225" customFormat="1" ht="21" customHeight="1">
      <c r="A242" s="237"/>
      <c r="B242" s="237" t="s">
        <v>2248</v>
      </c>
      <c r="C242" s="237" t="s">
        <v>1220</v>
      </c>
      <c r="D242" s="233" t="s">
        <v>2249</v>
      </c>
      <c r="E242" s="237"/>
      <c r="F242" s="237" t="s">
        <v>281</v>
      </c>
      <c r="G242" s="240" t="s">
        <v>879</v>
      </c>
      <c r="H242" s="237" t="s">
        <v>2250</v>
      </c>
      <c r="I242" s="237" t="s">
        <v>84</v>
      </c>
      <c r="J242" s="256" t="s">
        <v>2251</v>
      </c>
      <c r="M242" s="225">
        <v>2008</v>
      </c>
      <c r="N242" s="225" t="s">
        <v>89</v>
      </c>
      <c r="O242" s="233" t="s">
        <v>89</v>
      </c>
      <c r="P242" s="241"/>
    </row>
    <row r="243" spans="1:16" s="225" customFormat="1" ht="21" customHeight="1">
      <c r="A243" s="237"/>
      <c r="B243" s="233" t="s">
        <v>2252</v>
      </c>
      <c r="C243" s="233" t="s">
        <v>2253</v>
      </c>
      <c r="D243" s="233"/>
      <c r="E243" s="233"/>
      <c r="F243" s="233" t="s">
        <v>281</v>
      </c>
      <c r="G243" s="240" t="s">
        <v>929</v>
      </c>
      <c r="H243" s="233" t="s">
        <v>2254</v>
      </c>
      <c r="I243" s="237" t="s">
        <v>84</v>
      </c>
      <c r="J243" s="233" t="s">
        <v>2255</v>
      </c>
      <c r="K243" s="245" t="s">
        <v>2256</v>
      </c>
      <c r="M243" s="225">
        <v>2017</v>
      </c>
      <c r="N243" s="225" t="s">
        <v>116</v>
      </c>
      <c r="O243" s="233" t="s">
        <v>89</v>
      </c>
      <c r="P243" s="225" t="s">
        <v>89</v>
      </c>
    </row>
    <row r="244" spans="1:16" s="225" customFormat="1" ht="21" customHeight="1">
      <c r="A244" s="237"/>
      <c r="B244" s="237" t="s">
        <v>2257</v>
      </c>
      <c r="C244" s="237" t="s">
        <v>2258</v>
      </c>
      <c r="D244" s="233" t="s">
        <v>2259</v>
      </c>
      <c r="E244" s="233" t="s">
        <v>2260</v>
      </c>
      <c r="F244" s="233" t="s">
        <v>2261</v>
      </c>
      <c r="G244" s="240" t="s">
        <v>2262</v>
      </c>
      <c r="H244" s="233" t="s">
        <v>2263</v>
      </c>
      <c r="I244" s="237" t="s">
        <v>2264</v>
      </c>
      <c r="J244" s="233" t="s">
        <v>2265</v>
      </c>
      <c r="K244" s="245" t="s">
        <v>2266</v>
      </c>
      <c r="M244" s="225">
        <v>1984</v>
      </c>
      <c r="N244" s="225" t="s">
        <v>89</v>
      </c>
      <c r="O244" s="233" t="s">
        <v>89</v>
      </c>
      <c r="P244" s="225" t="s">
        <v>89</v>
      </c>
    </row>
    <row r="245" spans="1:16" s="225" customFormat="1" ht="21" customHeight="1">
      <c r="A245" s="237"/>
      <c r="B245" s="237" t="s">
        <v>2257</v>
      </c>
      <c r="C245" s="237" t="s">
        <v>348</v>
      </c>
      <c r="D245" s="233" t="s">
        <v>2267</v>
      </c>
      <c r="E245" s="237"/>
      <c r="F245" s="237" t="s">
        <v>281</v>
      </c>
      <c r="G245" s="240" t="s">
        <v>879</v>
      </c>
      <c r="H245" s="237" t="s">
        <v>2268</v>
      </c>
      <c r="I245" s="237" t="s">
        <v>84</v>
      </c>
      <c r="J245" s="237" t="s">
        <v>2269</v>
      </c>
      <c r="M245" s="225">
        <v>1995</v>
      </c>
      <c r="N245" s="233" t="s">
        <v>89</v>
      </c>
      <c r="O245" s="241"/>
      <c r="P245" s="241"/>
    </row>
    <row r="246" spans="1:16" s="225" customFormat="1" ht="21" customHeight="1">
      <c r="A246" s="237"/>
      <c r="B246" s="237" t="s">
        <v>2257</v>
      </c>
      <c r="C246" s="239" t="s">
        <v>2270</v>
      </c>
      <c r="D246" s="233" t="s">
        <v>2271</v>
      </c>
      <c r="E246" s="237"/>
      <c r="F246" s="237" t="s">
        <v>281</v>
      </c>
      <c r="G246" s="240" t="s">
        <v>635</v>
      </c>
      <c r="H246" s="233" t="s">
        <v>2272</v>
      </c>
      <c r="I246" s="237" t="s">
        <v>84</v>
      </c>
      <c r="J246" s="233" t="s">
        <v>2273</v>
      </c>
      <c r="L246" s="233"/>
      <c r="M246" s="225">
        <v>2015</v>
      </c>
      <c r="N246" s="241"/>
      <c r="O246" s="241"/>
      <c r="P246" s="241"/>
    </row>
    <row r="247" spans="1:16" s="225" customFormat="1" ht="21" customHeight="1">
      <c r="A247" s="237"/>
      <c r="B247" s="233" t="s">
        <v>2274</v>
      </c>
      <c r="C247" s="225" t="s">
        <v>2275</v>
      </c>
      <c r="D247" s="233" t="s">
        <v>2276</v>
      </c>
      <c r="E247" s="233"/>
      <c r="F247" s="233" t="s">
        <v>2277</v>
      </c>
      <c r="G247" s="274" t="s">
        <v>2278</v>
      </c>
      <c r="H247" s="233" t="s">
        <v>2279</v>
      </c>
      <c r="I247" s="233" t="s">
        <v>2280</v>
      </c>
      <c r="J247" s="233" t="s">
        <v>2281</v>
      </c>
      <c r="K247" s="245" t="s">
        <v>2282</v>
      </c>
      <c r="M247" s="225">
        <v>2017</v>
      </c>
      <c r="N247" s="225" t="s">
        <v>116</v>
      </c>
      <c r="O247" s="233" t="s">
        <v>89</v>
      </c>
      <c r="P247" s="241"/>
    </row>
    <row r="248" spans="1:16" s="225" customFormat="1" ht="21" customHeight="1">
      <c r="A248" s="237"/>
      <c r="B248" s="233" t="s">
        <v>2283</v>
      </c>
      <c r="C248" s="225" t="s">
        <v>2284</v>
      </c>
      <c r="D248" s="233" t="s">
        <v>2285</v>
      </c>
      <c r="E248" s="233"/>
      <c r="F248" s="233" t="s">
        <v>327</v>
      </c>
      <c r="G248" s="240" t="s">
        <v>328</v>
      </c>
      <c r="H248" s="233" t="s">
        <v>2286</v>
      </c>
      <c r="I248" s="237" t="s">
        <v>84</v>
      </c>
      <c r="J248" s="233" t="s">
        <v>2287</v>
      </c>
      <c r="K248" s="245" t="s">
        <v>2288</v>
      </c>
      <c r="M248" s="232">
        <v>42887</v>
      </c>
      <c r="O248" s="233" t="s">
        <v>89</v>
      </c>
      <c r="P248" s="241"/>
    </row>
    <row r="249" spans="1:16" s="225" customFormat="1" ht="21" customHeight="1">
      <c r="A249" s="237"/>
      <c r="B249" s="233" t="s">
        <v>1032</v>
      </c>
      <c r="C249" s="225" t="s">
        <v>1034</v>
      </c>
      <c r="D249" s="233" t="s">
        <v>1038</v>
      </c>
      <c r="E249" s="233"/>
      <c r="F249" s="233" t="s">
        <v>991</v>
      </c>
      <c r="G249" s="240" t="s">
        <v>1039</v>
      </c>
      <c r="H249" s="233" t="s">
        <v>1040</v>
      </c>
      <c r="I249" s="233" t="s">
        <v>84</v>
      </c>
      <c r="J249" s="233" t="s">
        <v>1041</v>
      </c>
      <c r="K249" s="245" t="s">
        <v>2289</v>
      </c>
      <c r="M249" s="225">
        <v>2016</v>
      </c>
      <c r="N249" s="225" t="s">
        <v>1059</v>
      </c>
      <c r="O249" s="241"/>
      <c r="P249" s="241"/>
    </row>
    <row r="250" spans="1:16" s="225" customFormat="1" ht="21" customHeight="1">
      <c r="A250" s="237"/>
      <c r="B250" s="237" t="s">
        <v>2290</v>
      </c>
      <c r="C250" s="233" t="s">
        <v>2291</v>
      </c>
      <c r="D250" s="237" t="s">
        <v>2292</v>
      </c>
      <c r="E250" s="237"/>
      <c r="F250" s="237" t="s">
        <v>2293</v>
      </c>
      <c r="G250" s="240" t="s">
        <v>2294</v>
      </c>
      <c r="H250" s="237" t="s">
        <v>2295</v>
      </c>
      <c r="I250" s="237" t="s">
        <v>84</v>
      </c>
      <c r="J250" s="237" t="s">
        <v>2296</v>
      </c>
      <c r="K250" s="275" t="s">
        <v>2297</v>
      </c>
      <c r="L250" s="229"/>
      <c r="M250" s="229">
        <v>1989</v>
      </c>
      <c r="N250" s="225" t="s">
        <v>89</v>
      </c>
      <c r="O250" s="233" t="s">
        <v>89</v>
      </c>
      <c r="P250" s="225" t="s">
        <v>89</v>
      </c>
    </row>
    <row r="251" spans="1:16" s="225" customFormat="1" ht="21" customHeight="1">
      <c r="A251" s="237"/>
      <c r="B251" s="237" t="s">
        <v>2298</v>
      </c>
      <c r="C251" s="237" t="s">
        <v>2299</v>
      </c>
      <c r="D251" s="233"/>
      <c r="E251" s="233"/>
      <c r="F251" s="233"/>
      <c r="G251" s="240"/>
      <c r="H251" s="233" t="s">
        <v>2300</v>
      </c>
      <c r="I251" s="237" t="s">
        <v>84</v>
      </c>
      <c r="J251" s="237" t="s">
        <v>2301</v>
      </c>
      <c r="K251" s="245" t="s">
        <v>2302</v>
      </c>
      <c r="M251" s="225">
        <v>1980</v>
      </c>
      <c r="N251" s="225" t="s">
        <v>89</v>
      </c>
      <c r="O251" s="233" t="s">
        <v>89</v>
      </c>
      <c r="P251" s="225" t="s">
        <v>89</v>
      </c>
    </row>
    <row r="252" spans="1:16" s="225" customFormat="1" ht="21" customHeight="1">
      <c r="A252" s="237"/>
      <c r="B252" s="233" t="s">
        <v>2303</v>
      </c>
      <c r="C252" s="233" t="s">
        <v>2304</v>
      </c>
      <c r="D252" s="233" t="s">
        <v>2305</v>
      </c>
      <c r="E252" s="233" t="s">
        <v>2792</v>
      </c>
      <c r="F252" s="233"/>
      <c r="G252" s="240" t="s">
        <v>2306</v>
      </c>
      <c r="H252" s="233">
        <v>973000000000</v>
      </c>
      <c r="I252" s="233" t="s">
        <v>2307</v>
      </c>
      <c r="J252" s="256" t="s">
        <v>2308</v>
      </c>
      <c r="K252" s="245" t="s">
        <v>2309</v>
      </c>
      <c r="L252" s="225" t="s">
        <v>2310</v>
      </c>
      <c r="M252" s="225" t="s">
        <v>177</v>
      </c>
      <c r="N252" s="233" t="s">
        <v>116</v>
      </c>
      <c r="O252" s="262" t="s">
        <v>116</v>
      </c>
      <c r="P252" s="233" t="s">
        <v>89</v>
      </c>
    </row>
    <row r="253" spans="1:16" s="225" customFormat="1" ht="21" customHeight="1">
      <c r="A253" s="237"/>
      <c r="B253" s="237" t="s">
        <v>2311</v>
      </c>
      <c r="C253" s="237" t="s">
        <v>2312</v>
      </c>
      <c r="D253" s="233" t="s">
        <v>2313</v>
      </c>
      <c r="E253" s="233"/>
      <c r="F253" s="233" t="s">
        <v>134</v>
      </c>
      <c r="G253" s="240" t="s">
        <v>282</v>
      </c>
      <c r="H253" s="237" t="s">
        <v>2314</v>
      </c>
      <c r="I253" s="237" t="s">
        <v>84</v>
      </c>
      <c r="J253" s="253" t="s">
        <v>2315</v>
      </c>
      <c r="M253" s="225">
        <v>1991</v>
      </c>
      <c r="N253" s="233" t="s">
        <v>89</v>
      </c>
      <c r="O253" s="241"/>
      <c r="P253" s="241"/>
    </row>
    <row r="254" spans="1:16" s="225" customFormat="1" ht="21" customHeight="1">
      <c r="A254" s="237"/>
      <c r="B254" s="237" t="s">
        <v>2316</v>
      </c>
      <c r="C254" s="237" t="s">
        <v>2317</v>
      </c>
      <c r="D254" s="237" t="s">
        <v>2318</v>
      </c>
      <c r="E254" s="237"/>
      <c r="F254" s="237" t="s">
        <v>943</v>
      </c>
      <c r="G254" s="240" t="s">
        <v>944</v>
      </c>
      <c r="H254" s="225" t="s">
        <v>2319</v>
      </c>
      <c r="I254" s="237" t="s">
        <v>84</v>
      </c>
      <c r="J254" s="225" t="s">
        <v>2320</v>
      </c>
      <c r="K254" s="245" t="s">
        <v>2321</v>
      </c>
      <c r="M254" s="225">
        <v>2014</v>
      </c>
      <c r="N254" s="233" t="s">
        <v>89</v>
      </c>
      <c r="O254" s="233" t="s">
        <v>89</v>
      </c>
      <c r="P254" s="225" t="s">
        <v>89</v>
      </c>
    </row>
    <row r="255" spans="1:16" s="225" customFormat="1" ht="21" customHeight="1">
      <c r="A255" s="237"/>
      <c r="B255" s="237" t="s">
        <v>2322</v>
      </c>
      <c r="C255" s="239" t="s">
        <v>2323</v>
      </c>
      <c r="D255" s="237" t="s">
        <v>2324</v>
      </c>
      <c r="E255" s="237"/>
      <c r="F255" s="237" t="s">
        <v>281</v>
      </c>
      <c r="G255" s="240" t="s">
        <v>635</v>
      </c>
      <c r="H255" s="237" t="s">
        <v>2325</v>
      </c>
      <c r="I255" s="237" t="s">
        <v>84</v>
      </c>
      <c r="J255" s="233" t="s">
        <v>2326</v>
      </c>
      <c r="L255" s="228" t="s">
        <v>513</v>
      </c>
      <c r="M255" s="225">
        <v>2015</v>
      </c>
      <c r="N255" s="241"/>
      <c r="O255" s="241"/>
      <c r="P255" s="241"/>
    </row>
    <row r="256" spans="1:16" s="225" customFormat="1" ht="21" customHeight="1">
      <c r="A256" s="237"/>
      <c r="B256" s="237" t="s">
        <v>2327</v>
      </c>
      <c r="C256" s="239" t="s">
        <v>2328</v>
      </c>
      <c r="D256" s="237" t="s">
        <v>2329</v>
      </c>
      <c r="E256" s="237"/>
      <c r="F256" s="237" t="s">
        <v>2039</v>
      </c>
      <c r="G256" s="240" t="s">
        <v>2330</v>
      </c>
      <c r="H256" s="237" t="s">
        <v>2331</v>
      </c>
      <c r="I256" s="237" t="s">
        <v>84</v>
      </c>
      <c r="J256" s="233" t="s">
        <v>2332</v>
      </c>
      <c r="M256" s="225">
        <v>2015</v>
      </c>
      <c r="N256" s="233" t="s">
        <v>89</v>
      </c>
      <c r="O256" s="233" t="s">
        <v>89</v>
      </c>
      <c r="P256" s="225" t="s">
        <v>89</v>
      </c>
    </row>
    <row r="257" spans="1:45" s="225" customFormat="1" ht="21" customHeight="1">
      <c r="A257" s="237"/>
      <c r="B257" s="233" t="s">
        <v>2333</v>
      </c>
      <c r="C257" s="233" t="s">
        <v>2334</v>
      </c>
      <c r="D257" s="233" t="s">
        <v>2335</v>
      </c>
      <c r="E257" s="233"/>
      <c r="F257" s="233" t="s">
        <v>991</v>
      </c>
      <c r="G257" s="240" t="s">
        <v>992</v>
      </c>
      <c r="H257" s="265" t="s">
        <v>2336</v>
      </c>
      <c r="I257" s="237" t="s">
        <v>84</v>
      </c>
      <c r="J257" s="233" t="s">
        <v>2337</v>
      </c>
      <c r="M257" s="225">
        <v>2017</v>
      </c>
      <c r="N257" s="225" t="s">
        <v>116</v>
      </c>
      <c r="O257" s="233" t="s">
        <v>89</v>
      </c>
      <c r="P257" s="241"/>
    </row>
    <row r="258" spans="1:45" s="225" customFormat="1" ht="21" customHeight="1">
      <c r="A258" s="237"/>
      <c r="B258" s="233" t="s">
        <v>2338</v>
      </c>
      <c r="C258" s="233" t="s">
        <v>2339</v>
      </c>
      <c r="D258" s="233" t="s">
        <v>2340</v>
      </c>
      <c r="E258" s="233"/>
      <c r="F258" s="233" t="s">
        <v>2341</v>
      </c>
      <c r="G258" s="240" t="s">
        <v>2342</v>
      </c>
      <c r="H258" s="233" t="s">
        <v>2343</v>
      </c>
      <c r="I258" s="233" t="s">
        <v>84</v>
      </c>
      <c r="J258" s="233" t="s">
        <v>2344</v>
      </c>
      <c r="K258" s="245" t="s">
        <v>2345</v>
      </c>
      <c r="M258" s="225">
        <v>2016</v>
      </c>
      <c r="N258" s="225" t="s">
        <v>1059</v>
      </c>
      <c r="O258" s="233" t="s">
        <v>89</v>
      </c>
      <c r="P258" s="225" t="s">
        <v>89</v>
      </c>
    </row>
    <row r="259" spans="1:45" s="225" customFormat="1" ht="21" customHeight="1">
      <c r="A259" s="237"/>
      <c r="B259" s="237" t="s">
        <v>2346</v>
      </c>
      <c r="C259" s="237" t="s">
        <v>2347</v>
      </c>
      <c r="D259" s="237" t="s">
        <v>2348</v>
      </c>
      <c r="E259" s="237"/>
      <c r="F259" s="237" t="s">
        <v>105</v>
      </c>
      <c r="G259" s="240" t="s">
        <v>302</v>
      </c>
      <c r="H259" s="237" t="s">
        <v>2349</v>
      </c>
      <c r="I259" s="237" t="s">
        <v>84</v>
      </c>
      <c r="J259" s="237" t="s">
        <v>2350</v>
      </c>
      <c r="M259" s="225">
        <v>2014</v>
      </c>
      <c r="N259" s="225" t="s">
        <v>89</v>
      </c>
      <c r="O259" s="233" t="s">
        <v>89</v>
      </c>
      <c r="P259" s="225" t="s">
        <v>89</v>
      </c>
    </row>
    <row r="260" spans="1:45" s="225" customFormat="1" ht="21" customHeight="1">
      <c r="A260" s="246" t="s">
        <v>145</v>
      </c>
      <c r="B260" s="247" t="s">
        <v>2351</v>
      </c>
      <c r="C260" s="228" t="s">
        <v>2352</v>
      </c>
      <c r="D260" s="247" t="s">
        <v>2353</v>
      </c>
      <c r="E260" s="247"/>
      <c r="F260" s="247" t="s">
        <v>2354</v>
      </c>
      <c r="G260" s="248" t="s">
        <v>501</v>
      </c>
      <c r="H260" s="247" t="s">
        <v>2355</v>
      </c>
      <c r="I260" s="247" t="s">
        <v>84</v>
      </c>
      <c r="J260" s="247" t="s">
        <v>2356</v>
      </c>
      <c r="K260" s="228"/>
      <c r="L260" s="228"/>
      <c r="M260" s="228">
        <v>1972</v>
      </c>
      <c r="N260" s="228" t="s">
        <v>89</v>
      </c>
      <c r="O260" s="228" t="s">
        <v>89</v>
      </c>
      <c r="P260" s="228" t="s">
        <v>89</v>
      </c>
      <c r="Q260" s="228"/>
      <c r="R260" s="233"/>
      <c r="S260" s="233"/>
      <c r="T260" s="233"/>
      <c r="U260" s="233"/>
      <c r="V260" s="233"/>
      <c r="W260" s="233"/>
      <c r="X260" s="233"/>
      <c r="Y260" s="233"/>
      <c r="Z260" s="233"/>
      <c r="AA260" s="233"/>
      <c r="AB260" s="233"/>
      <c r="AC260" s="233"/>
      <c r="AD260" s="233"/>
      <c r="AE260" s="233"/>
      <c r="AF260" s="233"/>
      <c r="AG260" s="233"/>
      <c r="AH260" s="233"/>
      <c r="AI260" s="233"/>
      <c r="AJ260" s="233"/>
      <c r="AK260" s="233"/>
      <c r="AL260" s="233"/>
      <c r="AM260" s="233"/>
      <c r="AN260" s="233"/>
      <c r="AO260" s="233"/>
      <c r="AP260" s="233"/>
      <c r="AQ260" s="233"/>
      <c r="AR260" s="233"/>
      <c r="AS260" s="233"/>
    </row>
    <row r="261" spans="1:45" s="225" customFormat="1" ht="21" customHeight="1">
      <c r="A261" s="237"/>
      <c r="B261" s="237" t="s">
        <v>2357</v>
      </c>
      <c r="C261" s="237" t="s">
        <v>1074</v>
      </c>
      <c r="D261" s="233" t="s">
        <v>2358</v>
      </c>
      <c r="E261" s="237"/>
      <c r="F261" s="237" t="s">
        <v>134</v>
      </c>
      <c r="G261" s="240" t="s">
        <v>135</v>
      </c>
      <c r="H261" s="237" t="s">
        <v>2359</v>
      </c>
      <c r="I261" s="237" t="s">
        <v>84</v>
      </c>
      <c r="J261" s="233" t="s">
        <v>2360</v>
      </c>
      <c r="M261" s="225">
        <v>2009</v>
      </c>
      <c r="N261" s="225" t="s">
        <v>89</v>
      </c>
      <c r="O261" s="233" t="s">
        <v>89</v>
      </c>
      <c r="P261" s="225" t="s">
        <v>89</v>
      </c>
    </row>
    <row r="262" spans="1:45" s="225" customFormat="1" ht="21" customHeight="1">
      <c r="A262" s="237"/>
      <c r="B262" s="237" t="s">
        <v>2361</v>
      </c>
      <c r="C262" s="237" t="s">
        <v>2362</v>
      </c>
      <c r="D262" s="233" t="s">
        <v>2363</v>
      </c>
      <c r="E262" s="233"/>
      <c r="F262" s="233" t="s">
        <v>2364</v>
      </c>
      <c r="G262" s="238" t="s">
        <v>2365</v>
      </c>
      <c r="H262" s="225" t="s">
        <v>2366</v>
      </c>
      <c r="I262" s="233" t="s">
        <v>84</v>
      </c>
      <c r="J262" s="225" t="s">
        <v>2367</v>
      </c>
      <c r="M262" s="225">
        <v>2015</v>
      </c>
      <c r="N262" s="225" t="s">
        <v>89</v>
      </c>
      <c r="O262" s="233" t="s">
        <v>89</v>
      </c>
      <c r="P262" s="225" t="s">
        <v>89</v>
      </c>
    </row>
    <row r="263" spans="1:45" s="225" customFormat="1" ht="21" customHeight="1">
      <c r="A263" s="237"/>
      <c r="B263" s="237" t="s">
        <v>2368</v>
      </c>
      <c r="C263" s="237" t="s">
        <v>240</v>
      </c>
      <c r="D263" s="233" t="s">
        <v>2369</v>
      </c>
      <c r="E263" s="233"/>
      <c r="F263" s="233" t="s">
        <v>2370</v>
      </c>
      <c r="G263" s="238" t="s">
        <v>2371</v>
      </c>
      <c r="H263" s="225" t="s">
        <v>2372</v>
      </c>
      <c r="I263" s="233" t="s">
        <v>84</v>
      </c>
      <c r="J263" s="225" t="s">
        <v>2373</v>
      </c>
      <c r="K263" s="245" t="s">
        <v>2374</v>
      </c>
      <c r="M263" s="225">
        <v>2010</v>
      </c>
      <c r="N263" s="233" t="s">
        <v>89</v>
      </c>
      <c r="O263" s="233" t="s">
        <v>89</v>
      </c>
      <c r="P263" s="241"/>
    </row>
    <row r="264" spans="1:45" s="225" customFormat="1" ht="21" customHeight="1">
      <c r="A264" s="237"/>
      <c r="B264" s="237" t="s">
        <v>2375</v>
      </c>
      <c r="C264" s="237" t="s">
        <v>640</v>
      </c>
      <c r="D264" s="237" t="s">
        <v>2376</v>
      </c>
      <c r="F264" s="225" t="s">
        <v>281</v>
      </c>
      <c r="G264" s="238" t="s">
        <v>2377</v>
      </c>
      <c r="H264" s="225" t="s">
        <v>2378</v>
      </c>
      <c r="I264" s="225" t="s">
        <v>84</v>
      </c>
      <c r="J264" s="225" t="s">
        <v>2379</v>
      </c>
      <c r="K264" s="245" t="s">
        <v>2380</v>
      </c>
      <c r="M264" s="225">
        <v>1972</v>
      </c>
      <c r="N264" s="225" t="s">
        <v>89</v>
      </c>
      <c r="O264" s="233" t="s">
        <v>89</v>
      </c>
      <c r="P264" s="225" t="s">
        <v>89</v>
      </c>
    </row>
    <row r="265" spans="1:45" s="225" customFormat="1" ht="21" customHeight="1">
      <c r="A265" s="237"/>
      <c r="B265" s="233" t="s">
        <v>2381</v>
      </c>
      <c r="C265" s="233" t="s">
        <v>2382</v>
      </c>
      <c r="D265" s="233" t="s">
        <v>2383</v>
      </c>
      <c r="F265" s="225" t="s">
        <v>281</v>
      </c>
      <c r="G265" s="238" t="s">
        <v>642</v>
      </c>
      <c r="H265" s="225" t="s">
        <v>2384</v>
      </c>
      <c r="I265" s="225" t="s">
        <v>84</v>
      </c>
      <c r="J265" s="225" t="s">
        <v>2385</v>
      </c>
      <c r="K265" s="245" t="s">
        <v>2386</v>
      </c>
      <c r="M265" s="225">
        <v>2016</v>
      </c>
      <c r="N265" s="225" t="s">
        <v>1059</v>
      </c>
      <c r="O265" s="233" t="s">
        <v>89</v>
      </c>
      <c r="P265" s="225" t="s">
        <v>89</v>
      </c>
    </row>
    <row r="266" spans="1:45" s="225" customFormat="1" ht="21" customHeight="1">
      <c r="A266" s="237"/>
      <c r="B266" s="237" t="s">
        <v>1127</v>
      </c>
      <c r="C266" s="237" t="s">
        <v>2387</v>
      </c>
      <c r="D266" s="237" t="s">
        <v>2388</v>
      </c>
      <c r="E266" s="237"/>
      <c r="F266" s="237" t="s">
        <v>1596</v>
      </c>
      <c r="G266" s="240" t="s">
        <v>1597</v>
      </c>
      <c r="H266" s="237" t="s">
        <v>2389</v>
      </c>
      <c r="I266" s="237" t="s">
        <v>84</v>
      </c>
      <c r="J266" s="237" t="s">
        <v>2390</v>
      </c>
      <c r="K266" s="245" t="s">
        <v>2391</v>
      </c>
      <c r="M266" s="225">
        <v>1999</v>
      </c>
      <c r="N266" s="233" t="s">
        <v>89</v>
      </c>
      <c r="O266" s="233" t="s">
        <v>89</v>
      </c>
      <c r="P266" s="233" t="s">
        <v>89</v>
      </c>
      <c r="Q266" s="233"/>
      <c r="R266" s="233"/>
      <c r="S266" s="233"/>
      <c r="T266" s="233"/>
      <c r="U266" s="233"/>
      <c r="V266" s="233"/>
      <c r="W266" s="233"/>
      <c r="X266" s="233"/>
      <c r="Y266" s="233"/>
      <c r="Z266" s="233"/>
      <c r="AA266" s="233"/>
      <c r="AB266" s="233"/>
      <c r="AC266" s="233"/>
      <c r="AD266" s="233"/>
      <c r="AE266" s="233"/>
      <c r="AF266" s="233"/>
      <c r="AG266" s="233"/>
      <c r="AH266" s="233"/>
      <c r="AI266" s="233"/>
      <c r="AJ266" s="233"/>
      <c r="AK266" s="233"/>
      <c r="AL266" s="233"/>
      <c r="AM266" s="233"/>
      <c r="AN266" s="233"/>
      <c r="AO266" s="233"/>
      <c r="AP266" s="233"/>
      <c r="AQ266" s="233"/>
      <c r="AR266" s="233"/>
      <c r="AS266" s="233"/>
    </row>
    <row r="267" spans="1:45" s="225" customFormat="1" ht="21" customHeight="1">
      <c r="A267" s="237"/>
      <c r="B267" s="237" t="s">
        <v>1127</v>
      </c>
      <c r="C267" s="237" t="s">
        <v>130</v>
      </c>
      <c r="D267" s="233" t="s">
        <v>2392</v>
      </c>
      <c r="E267" s="237"/>
      <c r="F267" s="237" t="s">
        <v>1256</v>
      </c>
      <c r="G267" s="240" t="s">
        <v>2393</v>
      </c>
      <c r="H267" s="237" t="s">
        <v>2394</v>
      </c>
      <c r="I267" s="237" t="s">
        <v>84</v>
      </c>
      <c r="J267" s="233" t="s">
        <v>2395</v>
      </c>
      <c r="M267" s="225">
        <v>2015</v>
      </c>
      <c r="N267" s="225" t="s">
        <v>89</v>
      </c>
      <c r="O267" s="233" t="s">
        <v>89</v>
      </c>
      <c r="P267" s="241"/>
      <c r="Q267" s="233"/>
      <c r="R267" s="233"/>
      <c r="S267" s="233"/>
      <c r="T267" s="233"/>
      <c r="U267" s="233"/>
      <c r="V267" s="233"/>
      <c r="W267" s="233"/>
      <c r="X267" s="233"/>
      <c r="Y267" s="233"/>
      <c r="Z267" s="233"/>
      <c r="AA267" s="233"/>
      <c r="AB267" s="233"/>
      <c r="AC267" s="233"/>
      <c r="AD267" s="233"/>
      <c r="AE267" s="233"/>
      <c r="AF267" s="233"/>
      <c r="AG267" s="233"/>
      <c r="AH267" s="233"/>
      <c r="AI267" s="233"/>
      <c r="AJ267" s="233"/>
      <c r="AK267" s="233"/>
      <c r="AL267" s="233"/>
      <c r="AM267" s="233"/>
      <c r="AN267" s="233"/>
      <c r="AO267" s="233"/>
      <c r="AP267" s="233"/>
      <c r="AQ267" s="233"/>
      <c r="AR267" s="233"/>
      <c r="AS267" s="233"/>
    </row>
    <row r="268" spans="1:45" s="225" customFormat="1" ht="21" customHeight="1">
      <c r="A268" s="246" t="s">
        <v>145</v>
      </c>
      <c r="B268" s="247" t="s">
        <v>2396</v>
      </c>
      <c r="C268" s="247" t="s">
        <v>2397</v>
      </c>
      <c r="D268" s="247" t="s">
        <v>2398</v>
      </c>
      <c r="E268" s="247"/>
      <c r="F268" s="247" t="s">
        <v>1699</v>
      </c>
      <c r="G268" s="248" t="s">
        <v>2399</v>
      </c>
      <c r="H268" s="247" t="s">
        <v>2400</v>
      </c>
      <c r="I268" s="247" t="s">
        <v>84</v>
      </c>
      <c r="J268" s="247" t="s">
        <v>2401</v>
      </c>
      <c r="K268" s="228"/>
      <c r="L268" s="228"/>
      <c r="M268" s="228">
        <v>1972</v>
      </c>
      <c r="N268" s="228" t="s">
        <v>89</v>
      </c>
      <c r="O268" s="241"/>
      <c r="P268" s="241"/>
      <c r="Q268" s="228"/>
      <c r="R268" s="233"/>
      <c r="S268" s="233"/>
      <c r="T268" s="233"/>
      <c r="U268" s="233"/>
      <c r="V268" s="233"/>
      <c r="W268" s="233"/>
      <c r="X268" s="233"/>
      <c r="Y268" s="233"/>
      <c r="Z268" s="233"/>
      <c r="AA268" s="233"/>
      <c r="AB268" s="233"/>
      <c r="AC268" s="233"/>
      <c r="AD268" s="233"/>
      <c r="AE268" s="233"/>
      <c r="AF268" s="233"/>
      <c r="AG268" s="233"/>
      <c r="AH268" s="233"/>
      <c r="AI268" s="233"/>
      <c r="AJ268" s="233"/>
      <c r="AK268" s="233"/>
      <c r="AL268" s="233"/>
      <c r="AM268" s="233"/>
      <c r="AN268" s="233"/>
      <c r="AO268" s="233"/>
      <c r="AP268" s="233"/>
      <c r="AQ268" s="233"/>
      <c r="AR268" s="233"/>
      <c r="AS268" s="233"/>
    </row>
    <row r="269" spans="1:45" s="225" customFormat="1" ht="21" customHeight="1">
      <c r="A269" s="233" t="s">
        <v>2402</v>
      </c>
      <c r="B269" s="237" t="s">
        <v>2403</v>
      </c>
      <c r="C269" s="237" t="s">
        <v>2404</v>
      </c>
      <c r="D269" s="233" t="s">
        <v>2405</v>
      </c>
      <c r="E269" s="237"/>
      <c r="F269" s="237" t="s">
        <v>281</v>
      </c>
      <c r="G269" s="240" t="s">
        <v>745</v>
      </c>
      <c r="H269" s="233" t="s">
        <v>2406</v>
      </c>
      <c r="I269" s="237" t="s">
        <v>84</v>
      </c>
      <c r="J269" s="233" t="s">
        <v>18</v>
      </c>
      <c r="K269" s="245" t="s">
        <v>2407</v>
      </c>
      <c r="M269" s="225">
        <v>1990</v>
      </c>
      <c r="N269" s="225" t="s">
        <v>89</v>
      </c>
      <c r="O269" s="233" t="s">
        <v>89</v>
      </c>
      <c r="P269" s="225" t="s">
        <v>89</v>
      </c>
      <c r="Q269" s="229"/>
      <c r="R269" s="229"/>
      <c r="S269" s="229"/>
      <c r="T269" s="229"/>
      <c r="U269" s="229"/>
      <c r="V269" s="229"/>
      <c r="W269" s="229"/>
      <c r="X269" s="229"/>
      <c r="Y269" s="229"/>
      <c r="Z269" s="229"/>
      <c r="AA269" s="229"/>
      <c r="AB269" s="229"/>
      <c r="AC269" s="229"/>
      <c r="AD269" s="229"/>
      <c r="AE269" s="229"/>
      <c r="AF269" s="229"/>
      <c r="AG269" s="229"/>
      <c r="AH269" s="229"/>
      <c r="AI269" s="229"/>
      <c r="AJ269" s="229"/>
      <c r="AK269" s="229"/>
      <c r="AL269" s="229"/>
      <c r="AM269" s="229"/>
      <c r="AN269" s="229"/>
      <c r="AO269" s="229"/>
      <c r="AP269" s="229"/>
      <c r="AQ269" s="229"/>
      <c r="AR269" s="229"/>
      <c r="AS269" s="229"/>
    </row>
    <row r="270" spans="1:45" s="225" customFormat="1" ht="21" customHeight="1">
      <c r="A270" s="250" t="s">
        <v>255</v>
      </c>
      <c r="B270" s="250" t="s">
        <v>2408</v>
      </c>
      <c r="C270" s="250" t="s">
        <v>2409</v>
      </c>
      <c r="D270" s="230" t="s">
        <v>2410</v>
      </c>
      <c r="E270" s="230"/>
      <c r="F270" s="230" t="s">
        <v>134</v>
      </c>
      <c r="G270" s="251" t="s">
        <v>135</v>
      </c>
      <c r="H270" s="230" t="s">
        <v>2411</v>
      </c>
      <c r="I270" s="230" t="s">
        <v>84</v>
      </c>
      <c r="J270" s="230" t="s">
        <v>2412</v>
      </c>
      <c r="K270" s="230"/>
      <c r="L270" s="228" t="s">
        <v>513</v>
      </c>
      <c r="M270" s="230">
        <v>2014</v>
      </c>
      <c r="N270" s="230" t="s">
        <v>116</v>
      </c>
      <c r="O270" s="230"/>
      <c r="P270" s="230"/>
    </row>
    <row r="271" spans="1:45" s="225" customFormat="1" ht="21" customHeight="1">
      <c r="A271" s="237"/>
      <c r="B271" s="237" t="s">
        <v>2413</v>
      </c>
      <c r="C271" s="237" t="s">
        <v>2414</v>
      </c>
      <c r="D271" s="237" t="s">
        <v>2415</v>
      </c>
      <c r="E271" s="237"/>
      <c r="F271" s="237" t="s">
        <v>1035</v>
      </c>
      <c r="G271" s="240" t="s">
        <v>1036</v>
      </c>
      <c r="H271" s="237" t="s">
        <v>2416</v>
      </c>
      <c r="I271" s="237" t="s">
        <v>84</v>
      </c>
      <c r="J271" s="233" t="s">
        <v>2417</v>
      </c>
      <c r="K271" s="245" t="s">
        <v>2418</v>
      </c>
      <c r="M271" s="225">
        <v>1984</v>
      </c>
      <c r="N271" s="225" t="s">
        <v>89</v>
      </c>
      <c r="O271" s="233" t="s">
        <v>89</v>
      </c>
      <c r="P271" s="225" t="s">
        <v>89</v>
      </c>
    </row>
    <row r="272" spans="1:45" s="225" customFormat="1" ht="21" customHeight="1">
      <c r="A272" s="237"/>
      <c r="B272" s="237" t="s">
        <v>2419</v>
      </c>
      <c r="C272" s="237" t="s">
        <v>2420</v>
      </c>
      <c r="D272" s="233" t="s">
        <v>2421</v>
      </c>
      <c r="E272" s="233" t="s">
        <v>2422</v>
      </c>
      <c r="F272" s="233" t="s">
        <v>2423</v>
      </c>
      <c r="G272" s="238"/>
      <c r="H272" s="225">
        <v>359899000000</v>
      </c>
      <c r="I272" s="233" t="s">
        <v>2424</v>
      </c>
      <c r="J272" s="225" t="s">
        <v>2425</v>
      </c>
      <c r="K272" s="245" t="s">
        <v>2426</v>
      </c>
      <c r="M272" s="225">
        <v>2010</v>
      </c>
      <c r="N272" s="225" t="s">
        <v>89</v>
      </c>
      <c r="O272" s="233" t="s">
        <v>89</v>
      </c>
      <c r="P272" s="233" t="s">
        <v>89</v>
      </c>
    </row>
    <row r="273" spans="1:45" s="225" customFormat="1" ht="21" customHeight="1">
      <c r="A273" s="237" t="s">
        <v>153</v>
      </c>
      <c r="B273" s="257" t="s">
        <v>2427</v>
      </c>
      <c r="C273" s="257" t="s">
        <v>2428</v>
      </c>
      <c r="D273" s="257" t="s">
        <v>2429</v>
      </c>
      <c r="E273" s="257"/>
      <c r="F273" s="257" t="s">
        <v>948</v>
      </c>
      <c r="G273" s="258" t="s">
        <v>2430</v>
      </c>
      <c r="H273" s="257" t="s">
        <v>2431</v>
      </c>
      <c r="I273" s="257" t="s">
        <v>269</v>
      </c>
      <c r="J273" s="257" t="s">
        <v>2432</v>
      </c>
      <c r="K273" s="231"/>
      <c r="L273" s="228" t="s">
        <v>513</v>
      </c>
      <c r="M273" s="231">
        <v>1991</v>
      </c>
      <c r="N273" s="231" t="s">
        <v>162</v>
      </c>
      <c r="O273" s="231" t="s">
        <v>162</v>
      </c>
      <c r="P273" s="231" t="s">
        <v>162</v>
      </c>
    </row>
    <row r="274" spans="1:45" s="225" customFormat="1" ht="21" customHeight="1">
      <c r="A274" s="237"/>
      <c r="B274" s="237" t="s">
        <v>1166</v>
      </c>
      <c r="C274" s="237" t="s">
        <v>2433</v>
      </c>
      <c r="D274" s="237" t="s">
        <v>2434</v>
      </c>
      <c r="E274" s="237"/>
      <c r="F274" s="237" t="s">
        <v>281</v>
      </c>
      <c r="G274" s="240" t="s">
        <v>642</v>
      </c>
      <c r="H274" s="233" t="s">
        <v>2435</v>
      </c>
      <c r="I274" s="237" t="s">
        <v>84</v>
      </c>
      <c r="J274" s="233" t="s">
        <v>2436</v>
      </c>
      <c r="K274" s="245" t="s">
        <v>2437</v>
      </c>
      <c r="L274" s="228" t="s">
        <v>513</v>
      </c>
      <c r="M274" s="225">
        <v>1984</v>
      </c>
      <c r="N274" s="241"/>
      <c r="O274" s="233" t="s">
        <v>89</v>
      </c>
      <c r="P274" s="225" t="s">
        <v>89</v>
      </c>
    </row>
    <row r="275" spans="1:45" s="225" customFormat="1" ht="21" customHeight="1">
      <c r="A275" s="237"/>
      <c r="B275" s="237" t="s">
        <v>2438</v>
      </c>
      <c r="C275" s="237" t="s">
        <v>640</v>
      </c>
      <c r="D275" s="237" t="s">
        <v>2439</v>
      </c>
      <c r="E275" s="237"/>
      <c r="F275" s="237" t="s">
        <v>2039</v>
      </c>
      <c r="G275" s="240" t="s">
        <v>2440</v>
      </c>
      <c r="H275" s="237" t="s">
        <v>2441</v>
      </c>
      <c r="I275" s="237" t="s">
        <v>84</v>
      </c>
      <c r="J275" s="237" t="s">
        <v>2442</v>
      </c>
      <c r="K275" s="225" t="s">
        <v>2443</v>
      </c>
      <c r="L275" s="233"/>
      <c r="M275" s="225">
        <v>1972</v>
      </c>
      <c r="N275" s="233" t="s">
        <v>89</v>
      </c>
      <c r="O275" s="241"/>
      <c r="P275" s="225" t="s">
        <v>89</v>
      </c>
    </row>
    <row r="276" spans="1:45" s="225" customFormat="1" ht="21" customHeight="1">
      <c r="A276" s="237"/>
      <c r="B276" s="237" t="s">
        <v>2444</v>
      </c>
      <c r="C276" s="237" t="s">
        <v>348</v>
      </c>
      <c r="D276" s="233" t="s">
        <v>2445</v>
      </c>
      <c r="E276" s="237"/>
      <c r="F276" s="237" t="s">
        <v>2446</v>
      </c>
      <c r="G276" s="240" t="s">
        <v>2447</v>
      </c>
      <c r="H276" s="233" t="s">
        <v>2448</v>
      </c>
      <c r="I276" s="237" t="s">
        <v>84</v>
      </c>
      <c r="J276" s="253" t="s">
        <v>2449</v>
      </c>
      <c r="M276" s="225">
        <v>2008</v>
      </c>
      <c r="N276" s="233" t="s">
        <v>89</v>
      </c>
      <c r="O276" s="233" t="s">
        <v>89</v>
      </c>
      <c r="P276" s="233" t="s">
        <v>89</v>
      </c>
    </row>
    <row r="277" spans="1:45" s="225" customFormat="1" ht="21" customHeight="1">
      <c r="A277" s="237"/>
      <c r="B277" s="225" t="s">
        <v>2450</v>
      </c>
      <c r="C277" s="225" t="s">
        <v>1606</v>
      </c>
      <c r="D277" s="233" t="s">
        <v>1362</v>
      </c>
      <c r="E277" s="237"/>
      <c r="F277" s="233" t="s">
        <v>1155</v>
      </c>
      <c r="G277" s="240" t="s">
        <v>1156</v>
      </c>
      <c r="H277" s="225" t="s">
        <v>2451</v>
      </c>
      <c r="I277" s="225" t="s">
        <v>84</v>
      </c>
      <c r="J277" s="225" t="s">
        <v>2452</v>
      </c>
      <c r="K277" s="245" t="s">
        <v>1365</v>
      </c>
      <c r="L277" s="228" t="s">
        <v>513</v>
      </c>
      <c r="M277" s="225">
        <v>2013</v>
      </c>
      <c r="N277" s="225" t="s">
        <v>89</v>
      </c>
      <c r="O277" s="233" t="s">
        <v>89</v>
      </c>
      <c r="P277" s="225" t="s">
        <v>89</v>
      </c>
    </row>
    <row r="278" spans="1:45" s="225" customFormat="1" ht="21" customHeight="1">
      <c r="A278" s="237"/>
      <c r="B278" s="225" t="s">
        <v>2453</v>
      </c>
      <c r="C278" s="225" t="s">
        <v>2454</v>
      </c>
      <c r="D278" s="225" t="s">
        <v>2455</v>
      </c>
      <c r="F278" s="225" t="s">
        <v>2039</v>
      </c>
      <c r="G278" s="238" t="s">
        <v>2456</v>
      </c>
      <c r="H278" s="225" t="s">
        <v>2457</v>
      </c>
      <c r="I278" s="225" t="s">
        <v>84</v>
      </c>
      <c r="J278" s="225" t="s">
        <v>2458</v>
      </c>
      <c r="K278" s="245" t="s">
        <v>2459</v>
      </c>
      <c r="M278" s="225">
        <v>2012</v>
      </c>
      <c r="N278" s="225" t="s">
        <v>89</v>
      </c>
      <c r="O278" s="233" t="s">
        <v>89</v>
      </c>
      <c r="P278" s="233" t="s">
        <v>89</v>
      </c>
      <c r="Q278" s="233"/>
      <c r="R278" s="233"/>
      <c r="S278" s="233"/>
      <c r="T278" s="233"/>
      <c r="U278" s="233"/>
      <c r="V278" s="233"/>
      <c r="W278" s="233"/>
      <c r="X278" s="233"/>
      <c r="Y278" s="233"/>
      <c r="Z278" s="233"/>
      <c r="AA278" s="233"/>
      <c r="AB278" s="233"/>
      <c r="AC278" s="233"/>
      <c r="AD278" s="233"/>
      <c r="AE278" s="233"/>
      <c r="AF278" s="233"/>
      <c r="AG278" s="233"/>
      <c r="AH278" s="233"/>
      <c r="AI278" s="233"/>
      <c r="AJ278" s="233"/>
      <c r="AK278" s="233"/>
      <c r="AL278" s="233"/>
      <c r="AM278" s="233"/>
      <c r="AN278" s="233"/>
      <c r="AO278" s="233"/>
      <c r="AP278" s="233"/>
      <c r="AQ278" s="233"/>
      <c r="AR278" s="233"/>
      <c r="AS278" s="233"/>
    </row>
    <row r="279" spans="1:45" s="225" customFormat="1" ht="21" customHeight="1">
      <c r="A279" s="257" t="s">
        <v>153</v>
      </c>
      <c r="B279" s="257" t="s">
        <v>2460</v>
      </c>
      <c r="C279" s="257" t="s">
        <v>2461</v>
      </c>
      <c r="D279" s="257" t="s">
        <v>2462</v>
      </c>
      <c r="E279" s="257"/>
      <c r="F279" s="257" t="s">
        <v>2463</v>
      </c>
      <c r="G279" s="258" t="s">
        <v>2464</v>
      </c>
      <c r="H279" s="257" t="s">
        <v>2465</v>
      </c>
      <c r="I279" s="257" t="s">
        <v>2466</v>
      </c>
      <c r="J279" s="231" t="s">
        <v>2467</v>
      </c>
      <c r="K279" s="231"/>
      <c r="L279" s="231"/>
      <c r="M279" s="231">
        <v>2012</v>
      </c>
      <c r="N279" s="231" t="s">
        <v>162</v>
      </c>
      <c r="O279" s="231" t="s">
        <v>162</v>
      </c>
      <c r="P279" s="231" t="s">
        <v>162</v>
      </c>
    </row>
    <row r="280" spans="1:45" s="225" customFormat="1" ht="21" customHeight="1">
      <c r="A280" s="237"/>
      <c r="B280" s="237" t="s">
        <v>2468</v>
      </c>
      <c r="C280" s="237" t="s">
        <v>2469</v>
      </c>
      <c r="D280" s="233" t="s">
        <v>2470</v>
      </c>
      <c r="E280" s="237"/>
      <c r="F280" s="237" t="s">
        <v>2471</v>
      </c>
      <c r="G280" s="240" t="s">
        <v>350</v>
      </c>
      <c r="H280" s="233" t="s">
        <v>2472</v>
      </c>
      <c r="I280" s="237" t="s">
        <v>84</v>
      </c>
      <c r="J280" s="237" t="s">
        <v>2473</v>
      </c>
      <c r="K280" s="245" t="s">
        <v>2474</v>
      </c>
      <c r="M280" s="225">
        <v>1997</v>
      </c>
      <c r="N280" s="225" t="s">
        <v>89</v>
      </c>
      <c r="O280" s="233" t="s">
        <v>89</v>
      </c>
      <c r="P280" s="225" t="s">
        <v>89</v>
      </c>
      <c r="Q280" s="229"/>
      <c r="R280" s="229"/>
      <c r="S280" s="229"/>
      <c r="T280" s="229"/>
      <c r="U280" s="229"/>
      <c r="V280" s="229"/>
      <c r="W280" s="229"/>
      <c r="X280" s="229"/>
      <c r="Y280" s="229"/>
      <c r="Z280" s="229"/>
      <c r="AA280" s="229"/>
      <c r="AB280" s="229"/>
      <c r="AC280" s="229"/>
      <c r="AD280" s="229"/>
      <c r="AE280" s="229"/>
      <c r="AF280" s="229"/>
      <c r="AG280" s="229"/>
      <c r="AH280" s="229"/>
      <c r="AI280" s="229"/>
      <c r="AJ280" s="229"/>
      <c r="AK280" s="229"/>
      <c r="AL280" s="229"/>
      <c r="AM280" s="229"/>
      <c r="AN280" s="229"/>
      <c r="AO280" s="229"/>
      <c r="AP280" s="229"/>
      <c r="AQ280" s="229"/>
      <c r="AR280" s="229"/>
      <c r="AS280" s="229"/>
    </row>
    <row r="281" spans="1:45" s="225" customFormat="1" ht="21" customHeight="1">
      <c r="A281" s="254"/>
      <c r="B281" s="237" t="s">
        <v>2475</v>
      </c>
      <c r="C281" s="237" t="s">
        <v>2476</v>
      </c>
      <c r="D281" s="233" t="s">
        <v>2477</v>
      </c>
      <c r="E281" s="233"/>
      <c r="F281" s="233" t="s">
        <v>2478</v>
      </c>
      <c r="G281" s="240" t="s">
        <v>2479</v>
      </c>
      <c r="H281" s="233" t="s">
        <v>2480</v>
      </c>
      <c r="I281" s="233" t="s">
        <v>84</v>
      </c>
      <c r="J281" s="233" t="s">
        <v>2481</v>
      </c>
      <c r="M281" s="229">
        <v>2011</v>
      </c>
      <c r="N281" s="225" t="s">
        <v>89</v>
      </c>
      <c r="O281" s="233" t="s">
        <v>89</v>
      </c>
      <c r="P281" s="233" t="s">
        <v>89</v>
      </c>
      <c r="Q281" s="229"/>
      <c r="R281" s="229"/>
      <c r="S281" s="229"/>
      <c r="T281" s="229"/>
      <c r="U281" s="229"/>
      <c r="V281" s="229"/>
      <c r="W281" s="229"/>
      <c r="X281" s="229"/>
      <c r="Y281" s="229"/>
      <c r="Z281" s="229"/>
      <c r="AA281" s="229"/>
      <c r="AB281" s="229"/>
      <c r="AC281" s="229"/>
      <c r="AD281" s="229"/>
      <c r="AE281" s="229"/>
      <c r="AF281" s="229"/>
      <c r="AG281" s="229"/>
      <c r="AH281" s="229"/>
      <c r="AI281" s="229"/>
      <c r="AJ281" s="229"/>
      <c r="AK281" s="229"/>
      <c r="AL281" s="229"/>
      <c r="AM281" s="229"/>
      <c r="AN281" s="229"/>
      <c r="AO281" s="229"/>
      <c r="AP281" s="229"/>
      <c r="AQ281" s="229"/>
      <c r="AR281" s="229"/>
      <c r="AS281" s="229"/>
    </row>
    <row r="282" spans="1:45" s="225" customFormat="1" ht="21" customHeight="1">
      <c r="A282" s="233" t="s">
        <v>2482</v>
      </c>
      <c r="B282" s="237" t="s">
        <v>2483</v>
      </c>
      <c r="C282" s="237" t="s">
        <v>1220</v>
      </c>
      <c r="D282" s="237" t="s">
        <v>2484</v>
      </c>
      <c r="E282" s="237"/>
      <c r="F282" s="237" t="s">
        <v>2485</v>
      </c>
      <c r="G282" s="240" t="s">
        <v>2486</v>
      </c>
      <c r="H282" s="233" t="s">
        <v>2487</v>
      </c>
      <c r="I282" s="237" t="s">
        <v>84</v>
      </c>
      <c r="J282" s="237" t="s">
        <v>2488</v>
      </c>
      <c r="M282" s="225">
        <v>1989</v>
      </c>
      <c r="N282" s="225" t="s">
        <v>89</v>
      </c>
      <c r="O282" s="233" t="s">
        <v>89</v>
      </c>
      <c r="P282" s="225" t="s">
        <v>89</v>
      </c>
    </row>
    <row r="283" spans="1:45" s="225" customFormat="1" ht="21" customHeight="1">
      <c r="A283" s="237"/>
      <c r="B283" s="233" t="s">
        <v>2489</v>
      </c>
      <c r="C283" s="233" t="s">
        <v>2490</v>
      </c>
      <c r="D283" s="233" t="s">
        <v>2491</v>
      </c>
      <c r="E283" s="233"/>
      <c r="F283" s="233" t="s">
        <v>2492</v>
      </c>
      <c r="G283" s="240" t="s">
        <v>2493</v>
      </c>
      <c r="H283" s="233" t="s">
        <v>2494</v>
      </c>
      <c r="I283" s="233" t="s">
        <v>84</v>
      </c>
      <c r="J283" s="233" t="s">
        <v>2495</v>
      </c>
      <c r="K283" s="245" t="s">
        <v>2496</v>
      </c>
      <c r="M283" s="233">
        <v>2016</v>
      </c>
      <c r="N283" s="225" t="s">
        <v>89</v>
      </c>
      <c r="O283" s="233" t="s">
        <v>89</v>
      </c>
      <c r="P283" s="225" t="s">
        <v>89</v>
      </c>
    </row>
    <row r="284" spans="1:45" s="225" customFormat="1" ht="21" customHeight="1">
      <c r="A284" s="237"/>
      <c r="B284" s="237" t="s">
        <v>2497</v>
      </c>
      <c r="C284" s="237" t="s">
        <v>2498</v>
      </c>
      <c r="D284" s="237" t="s">
        <v>2499</v>
      </c>
      <c r="E284" s="237"/>
      <c r="F284" s="237" t="s">
        <v>320</v>
      </c>
      <c r="G284" s="240" t="s">
        <v>1301</v>
      </c>
      <c r="H284" s="233" t="s">
        <v>2500</v>
      </c>
      <c r="I284" s="237" t="s">
        <v>84</v>
      </c>
      <c r="J284" s="233" t="s">
        <v>2501</v>
      </c>
      <c r="M284" s="225">
        <v>2015</v>
      </c>
      <c r="N284" s="233" t="s">
        <v>89</v>
      </c>
      <c r="O284" s="233" t="s">
        <v>89</v>
      </c>
      <c r="P284" s="225" t="s">
        <v>89</v>
      </c>
    </row>
    <row r="285" spans="1:45" s="225" customFormat="1" ht="21" customHeight="1">
      <c r="A285" s="237"/>
      <c r="B285" s="237" t="s">
        <v>2502</v>
      </c>
      <c r="C285" s="237" t="s">
        <v>1317</v>
      </c>
      <c r="D285" s="233" t="s">
        <v>2503</v>
      </c>
      <c r="E285" s="237"/>
      <c r="F285" s="237" t="s">
        <v>1477</v>
      </c>
      <c r="G285" s="240" t="s">
        <v>1478</v>
      </c>
      <c r="H285" s="237" t="s">
        <v>2504</v>
      </c>
      <c r="I285" s="237" t="s">
        <v>84</v>
      </c>
      <c r="J285" s="225" t="s">
        <v>2505</v>
      </c>
      <c r="K285" s="245" t="s">
        <v>2506</v>
      </c>
      <c r="M285" s="225">
        <v>2004</v>
      </c>
      <c r="N285" s="225" t="s">
        <v>89</v>
      </c>
      <c r="O285" s="233" t="s">
        <v>89</v>
      </c>
      <c r="P285" s="225" t="s">
        <v>89</v>
      </c>
    </row>
    <row r="286" spans="1:45" s="225" customFormat="1" ht="21" customHeight="1">
      <c r="A286" s="237"/>
      <c r="B286" s="237" t="s">
        <v>2507</v>
      </c>
      <c r="C286" s="237" t="s">
        <v>1617</v>
      </c>
      <c r="D286" s="237" t="s">
        <v>2508</v>
      </c>
      <c r="E286" s="237"/>
      <c r="F286" s="237" t="s">
        <v>105</v>
      </c>
      <c r="G286" s="240" t="s">
        <v>317</v>
      </c>
      <c r="H286" s="233" t="s">
        <v>2509</v>
      </c>
      <c r="I286" s="237" t="s">
        <v>84</v>
      </c>
      <c r="J286" s="233" t="s">
        <v>2510</v>
      </c>
      <c r="K286" s="245" t="s">
        <v>2511</v>
      </c>
      <c r="M286" s="225">
        <v>1998</v>
      </c>
      <c r="N286" s="225" t="s">
        <v>89</v>
      </c>
      <c r="O286" s="233" t="s">
        <v>89</v>
      </c>
      <c r="P286" s="233" t="s">
        <v>89</v>
      </c>
    </row>
    <row r="287" spans="1:45" s="225" customFormat="1" ht="21" customHeight="1">
      <c r="A287" s="237"/>
      <c r="B287" s="237" t="s">
        <v>2512</v>
      </c>
      <c r="C287" s="237" t="s">
        <v>2513</v>
      </c>
      <c r="D287" s="237" t="s">
        <v>2514</v>
      </c>
      <c r="E287" s="237"/>
      <c r="F287" s="237" t="s">
        <v>2515</v>
      </c>
      <c r="G287" s="240" t="s">
        <v>2516</v>
      </c>
      <c r="H287" s="233" t="s">
        <v>2517</v>
      </c>
      <c r="I287" s="237" t="s">
        <v>658</v>
      </c>
      <c r="J287" s="233" t="s">
        <v>2518</v>
      </c>
      <c r="K287" s="245" t="s">
        <v>2519</v>
      </c>
      <c r="M287" s="225">
        <v>2004</v>
      </c>
      <c r="N287" s="225" t="s">
        <v>89</v>
      </c>
      <c r="O287" s="233" t="s">
        <v>89</v>
      </c>
      <c r="P287" s="225" t="s">
        <v>89</v>
      </c>
    </row>
    <row r="288" spans="1:45" s="225" customFormat="1" ht="21" customHeight="1">
      <c r="B288" s="237" t="s">
        <v>2520</v>
      </c>
      <c r="C288" s="237" t="s">
        <v>2521</v>
      </c>
      <c r="D288" s="237" t="s">
        <v>2522</v>
      </c>
      <c r="E288" s="237"/>
      <c r="F288" s="237" t="s">
        <v>991</v>
      </c>
      <c r="G288" s="240" t="s">
        <v>1039</v>
      </c>
      <c r="H288" s="233" t="s">
        <v>2523</v>
      </c>
      <c r="I288" s="237" t="s">
        <v>84</v>
      </c>
      <c r="J288" s="237" t="s">
        <v>2524</v>
      </c>
      <c r="K288" s="245" t="s">
        <v>2525</v>
      </c>
      <c r="M288" s="225">
        <v>1991</v>
      </c>
      <c r="N288" s="225" t="s">
        <v>89</v>
      </c>
      <c r="O288" s="233" t="s">
        <v>89</v>
      </c>
      <c r="P288" s="233" t="s">
        <v>89</v>
      </c>
    </row>
    <row r="289" spans="1:45" s="225" customFormat="1" ht="21" customHeight="1">
      <c r="A289" s="237"/>
      <c r="B289" s="237" t="s">
        <v>2526</v>
      </c>
      <c r="C289" s="237" t="s">
        <v>2527</v>
      </c>
      <c r="D289" s="237" t="s">
        <v>2528</v>
      </c>
      <c r="E289" s="237"/>
      <c r="F289" s="237" t="s">
        <v>2529</v>
      </c>
      <c r="G289" s="240" t="s">
        <v>2530</v>
      </c>
      <c r="H289" s="237" t="s">
        <v>2531</v>
      </c>
      <c r="I289" s="237" t="s">
        <v>84</v>
      </c>
      <c r="J289" s="237" t="s">
        <v>2532</v>
      </c>
      <c r="M289" s="225">
        <v>2005</v>
      </c>
      <c r="N289" s="225" t="s">
        <v>89</v>
      </c>
      <c r="O289" s="233" t="s">
        <v>89</v>
      </c>
      <c r="P289" s="225" t="s">
        <v>89</v>
      </c>
    </row>
    <row r="290" spans="1:45" s="225" customFormat="1" ht="21" customHeight="1">
      <c r="A290" s="237"/>
      <c r="B290" s="237" t="s">
        <v>2533</v>
      </c>
      <c r="C290" s="237" t="s">
        <v>1413</v>
      </c>
      <c r="D290" s="237" t="s">
        <v>2534</v>
      </c>
      <c r="E290" s="237"/>
      <c r="F290" s="237" t="s">
        <v>105</v>
      </c>
      <c r="G290" s="240" t="s">
        <v>804</v>
      </c>
      <c r="H290" s="237" t="s">
        <v>2535</v>
      </c>
      <c r="I290" s="237" t="s">
        <v>84</v>
      </c>
      <c r="J290" s="237" t="s">
        <v>2536</v>
      </c>
      <c r="M290" s="225">
        <v>1993</v>
      </c>
      <c r="N290" s="233" t="s">
        <v>89</v>
      </c>
      <c r="O290" s="233" t="s">
        <v>89</v>
      </c>
      <c r="P290" s="225" t="s">
        <v>89</v>
      </c>
    </row>
    <row r="291" spans="1:45" s="225" customFormat="1" ht="21" customHeight="1">
      <c r="A291" s="237" t="s">
        <v>153</v>
      </c>
      <c r="B291" s="257" t="s">
        <v>2537</v>
      </c>
      <c r="C291" s="257" t="s">
        <v>2538</v>
      </c>
      <c r="D291" s="231" t="s">
        <v>2539</v>
      </c>
      <c r="E291" s="257"/>
      <c r="F291" s="257" t="s">
        <v>435</v>
      </c>
      <c r="G291" s="258" t="s">
        <v>2540</v>
      </c>
      <c r="H291" s="257" t="s">
        <v>2541</v>
      </c>
      <c r="I291" s="257" t="s">
        <v>84</v>
      </c>
      <c r="J291" s="257"/>
      <c r="K291" s="231"/>
      <c r="L291" s="231" t="s">
        <v>2542</v>
      </c>
      <c r="M291" s="231">
        <v>1995</v>
      </c>
      <c r="N291" s="231" t="s">
        <v>162</v>
      </c>
      <c r="O291" s="231" t="s">
        <v>162</v>
      </c>
      <c r="P291" s="231" t="s">
        <v>162</v>
      </c>
    </row>
    <row r="292" spans="1:45" s="225" customFormat="1" ht="21" customHeight="1">
      <c r="A292" s="237"/>
      <c r="B292" s="237" t="s">
        <v>2543</v>
      </c>
      <c r="C292" s="237" t="s">
        <v>468</v>
      </c>
      <c r="D292" s="237" t="s">
        <v>2544</v>
      </c>
      <c r="E292" s="237"/>
      <c r="F292" s="237" t="s">
        <v>105</v>
      </c>
      <c r="G292" s="240" t="s">
        <v>2545</v>
      </c>
      <c r="H292" s="237" t="s">
        <v>2546</v>
      </c>
      <c r="I292" s="237" t="s">
        <v>84</v>
      </c>
      <c r="J292" s="237" t="s">
        <v>2547</v>
      </c>
      <c r="M292" s="225">
        <v>1999</v>
      </c>
      <c r="N292" s="233" t="s">
        <v>89</v>
      </c>
      <c r="O292" s="233" t="s">
        <v>89</v>
      </c>
      <c r="P292" s="233" t="s">
        <v>89</v>
      </c>
    </row>
    <row r="293" spans="1:45" s="225" customFormat="1" ht="21" customHeight="1">
      <c r="A293" s="237"/>
      <c r="B293" s="237" t="s">
        <v>2548</v>
      </c>
      <c r="C293" s="233" t="s">
        <v>2549</v>
      </c>
      <c r="D293" s="233" t="s">
        <v>2550</v>
      </c>
      <c r="E293" s="237"/>
      <c r="F293" s="237" t="s">
        <v>342</v>
      </c>
      <c r="G293" s="240" t="s">
        <v>343</v>
      </c>
      <c r="H293" s="233" t="s">
        <v>2551</v>
      </c>
      <c r="I293" s="237" t="s">
        <v>84</v>
      </c>
      <c r="J293" s="225" t="s">
        <v>35</v>
      </c>
      <c r="K293" s="245" t="s">
        <v>2552</v>
      </c>
      <c r="M293" s="225">
        <v>2014</v>
      </c>
      <c r="N293" s="225" t="s">
        <v>89</v>
      </c>
      <c r="O293" s="233" t="s">
        <v>89</v>
      </c>
      <c r="P293" s="225" t="s">
        <v>89</v>
      </c>
    </row>
    <row r="294" spans="1:45" s="225" customFormat="1" ht="21" customHeight="1">
      <c r="A294" s="237"/>
      <c r="B294" s="233" t="s">
        <v>2553</v>
      </c>
      <c r="C294" s="233" t="s">
        <v>2554</v>
      </c>
      <c r="D294" s="233" t="s">
        <v>2555</v>
      </c>
      <c r="E294" s="233"/>
      <c r="F294" s="233" t="s">
        <v>2556</v>
      </c>
      <c r="G294" s="238" t="s">
        <v>2557</v>
      </c>
      <c r="H294" s="225" t="s">
        <v>2558</v>
      </c>
      <c r="I294" s="233" t="s">
        <v>84</v>
      </c>
      <c r="J294" s="225" t="s">
        <v>2559</v>
      </c>
      <c r="K294" s="245" t="s">
        <v>2560</v>
      </c>
      <c r="M294" s="225" t="s">
        <v>177</v>
      </c>
      <c r="N294" s="233" t="s">
        <v>1005</v>
      </c>
      <c r="O294" s="233" t="s">
        <v>1005</v>
      </c>
      <c r="P294" s="225" t="s">
        <v>89</v>
      </c>
    </row>
    <row r="295" spans="1:45" s="225" customFormat="1" ht="21" customHeight="1">
      <c r="A295" s="237"/>
      <c r="B295" s="237" t="s">
        <v>2561</v>
      </c>
      <c r="C295" s="237" t="s">
        <v>2562</v>
      </c>
      <c r="D295" s="233" t="s">
        <v>2563</v>
      </c>
      <c r="E295" s="233"/>
      <c r="F295" s="233" t="s">
        <v>715</v>
      </c>
      <c r="G295" s="238" t="s">
        <v>2564</v>
      </c>
      <c r="H295" s="225" t="s">
        <v>2565</v>
      </c>
      <c r="I295" s="233" t="s">
        <v>718</v>
      </c>
      <c r="J295" s="225" t="s">
        <v>2566</v>
      </c>
      <c r="K295" s="245" t="s">
        <v>2567</v>
      </c>
      <c r="M295" s="225">
        <v>2010</v>
      </c>
      <c r="N295" s="241"/>
      <c r="O295" s="233" t="s">
        <v>89</v>
      </c>
      <c r="P295" s="241"/>
    </row>
    <row r="296" spans="1:45" s="225" customFormat="1" ht="21" customHeight="1">
      <c r="A296" s="237"/>
      <c r="B296" s="237" t="s">
        <v>2568</v>
      </c>
      <c r="C296" s="237" t="s">
        <v>1429</v>
      </c>
      <c r="D296" s="233" t="s">
        <v>2569</v>
      </c>
      <c r="E296" s="237"/>
      <c r="F296" s="237" t="s">
        <v>1537</v>
      </c>
      <c r="G296" s="240" t="s">
        <v>1538</v>
      </c>
      <c r="H296" s="237" t="s">
        <v>2570</v>
      </c>
      <c r="I296" s="237" t="s">
        <v>84</v>
      </c>
      <c r="J296" s="237" t="s">
        <v>2571</v>
      </c>
      <c r="M296" s="225">
        <v>1986</v>
      </c>
      <c r="N296" s="225" t="s">
        <v>89</v>
      </c>
      <c r="O296" s="233" t="s">
        <v>353</v>
      </c>
      <c r="P296" s="225" t="s">
        <v>89</v>
      </c>
    </row>
    <row r="297" spans="1:45" s="225" customFormat="1" ht="21" customHeight="1">
      <c r="A297" s="237"/>
      <c r="B297" s="237" t="s">
        <v>2572</v>
      </c>
      <c r="C297" s="237" t="s">
        <v>468</v>
      </c>
      <c r="D297" s="237" t="s">
        <v>2573</v>
      </c>
      <c r="E297" s="237"/>
      <c r="F297" s="237" t="s">
        <v>2574</v>
      </c>
      <c r="G297" s="240" t="s">
        <v>2575</v>
      </c>
      <c r="H297" s="237" t="s">
        <v>2576</v>
      </c>
      <c r="I297" s="237" t="s">
        <v>84</v>
      </c>
      <c r="J297" s="233" t="s">
        <v>2577</v>
      </c>
      <c r="K297" s="245" t="s">
        <v>2578</v>
      </c>
      <c r="M297" s="225">
        <v>1980</v>
      </c>
      <c r="N297" s="233" t="s">
        <v>89</v>
      </c>
      <c r="O297" s="233" t="s">
        <v>89</v>
      </c>
      <c r="P297" s="225" t="s">
        <v>89</v>
      </c>
    </row>
    <row r="298" spans="1:45" s="225" customFormat="1" ht="21" customHeight="1">
      <c r="A298" s="237"/>
      <c r="B298" s="237" t="s">
        <v>2579</v>
      </c>
      <c r="C298" s="237" t="s">
        <v>1389</v>
      </c>
      <c r="D298" s="237" t="s">
        <v>2580</v>
      </c>
      <c r="E298" s="237"/>
      <c r="F298" s="237" t="s">
        <v>525</v>
      </c>
      <c r="G298" s="240" t="s">
        <v>526</v>
      </c>
      <c r="H298" s="233" t="s">
        <v>2581</v>
      </c>
      <c r="I298" s="237" t="s">
        <v>583</v>
      </c>
      <c r="J298" s="237" t="s">
        <v>2582</v>
      </c>
      <c r="K298" s="245" t="s">
        <v>2583</v>
      </c>
      <c r="M298" s="225">
        <v>2002</v>
      </c>
      <c r="N298" s="225" t="s">
        <v>89</v>
      </c>
      <c r="O298" s="233" t="s">
        <v>89</v>
      </c>
      <c r="P298" s="225" t="s">
        <v>89</v>
      </c>
    </row>
    <row r="299" spans="1:45" s="225" customFormat="1" ht="21" customHeight="1">
      <c r="A299" s="237"/>
      <c r="B299" s="237" t="s">
        <v>2584</v>
      </c>
      <c r="C299" s="237" t="s">
        <v>549</v>
      </c>
      <c r="D299" s="237" t="s">
        <v>2585</v>
      </c>
      <c r="E299" s="237"/>
      <c r="F299" s="237" t="s">
        <v>2586</v>
      </c>
      <c r="G299" s="240" t="s">
        <v>1370</v>
      </c>
      <c r="H299" s="237" t="s">
        <v>2587</v>
      </c>
      <c r="I299" s="237" t="s">
        <v>84</v>
      </c>
      <c r="J299" s="237" t="s">
        <v>2588</v>
      </c>
      <c r="K299" s="245" t="s">
        <v>2589</v>
      </c>
      <c r="M299" s="225">
        <v>2001</v>
      </c>
      <c r="N299" s="225" t="s">
        <v>89</v>
      </c>
      <c r="O299" s="233" t="s">
        <v>89</v>
      </c>
      <c r="P299" s="241"/>
    </row>
    <row r="300" spans="1:45" s="225" customFormat="1" ht="21" customHeight="1">
      <c r="A300" s="246" t="s">
        <v>145</v>
      </c>
      <c r="B300" s="247" t="s">
        <v>2590</v>
      </c>
      <c r="C300" s="247" t="s">
        <v>2591</v>
      </c>
      <c r="D300" s="228" t="s">
        <v>2592</v>
      </c>
      <c r="E300" s="247"/>
      <c r="F300" s="247" t="s">
        <v>105</v>
      </c>
      <c r="G300" s="248" t="s">
        <v>883</v>
      </c>
      <c r="H300" s="228" t="s">
        <v>2593</v>
      </c>
      <c r="I300" s="247" t="s">
        <v>84</v>
      </c>
      <c r="J300" s="228" t="s">
        <v>2594</v>
      </c>
      <c r="K300" s="228"/>
      <c r="L300" s="228" t="s">
        <v>513</v>
      </c>
      <c r="M300" s="228">
        <v>1986</v>
      </c>
      <c r="N300" s="225" t="s">
        <v>89</v>
      </c>
      <c r="O300" s="225" t="s">
        <v>89</v>
      </c>
      <c r="P300" s="241"/>
      <c r="Q300" s="228"/>
      <c r="R300" s="233"/>
      <c r="S300" s="233"/>
      <c r="T300" s="233"/>
      <c r="U300" s="233"/>
      <c r="V300" s="233"/>
      <c r="W300" s="233"/>
      <c r="X300" s="233"/>
      <c r="Y300" s="233"/>
      <c r="Z300" s="233"/>
      <c r="AA300" s="233"/>
      <c r="AB300" s="233"/>
      <c r="AC300" s="233"/>
      <c r="AD300" s="233"/>
      <c r="AE300" s="233"/>
      <c r="AF300" s="233"/>
      <c r="AG300" s="233"/>
      <c r="AH300" s="233"/>
      <c r="AI300" s="233"/>
      <c r="AJ300" s="233"/>
      <c r="AK300" s="233"/>
      <c r="AL300" s="233"/>
      <c r="AM300" s="233"/>
      <c r="AN300" s="233"/>
      <c r="AO300" s="233"/>
      <c r="AP300" s="233"/>
      <c r="AQ300" s="233"/>
      <c r="AR300" s="233"/>
      <c r="AS300" s="233"/>
    </row>
    <row r="301" spans="1:45" s="225" customFormat="1" ht="21" customHeight="1">
      <c r="A301" s="237"/>
      <c r="B301" s="237" t="s">
        <v>2595</v>
      </c>
      <c r="C301" s="237" t="s">
        <v>1381</v>
      </c>
      <c r="D301" s="233" t="s">
        <v>2596</v>
      </c>
      <c r="E301" s="233" t="s">
        <v>2597</v>
      </c>
      <c r="F301" s="237" t="s">
        <v>327</v>
      </c>
      <c r="G301" s="240" t="s">
        <v>328</v>
      </c>
      <c r="H301" s="233" t="s">
        <v>2598</v>
      </c>
      <c r="I301" s="237" t="s">
        <v>84</v>
      </c>
      <c r="J301" s="233" t="s">
        <v>2599</v>
      </c>
      <c r="K301" s="225" t="s">
        <v>2600</v>
      </c>
      <c r="M301" s="225">
        <v>1974</v>
      </c>
      <c r="N301" s="225" t="s">
        <v>89</v>
      </c>
      <c r="O301" s="233" t="s">
        <v>89</v>
      </c>
      <c r="P301" s="225" t="s">
        <v>89</v>
      </c>
    </row>
    <row r="302" spans="1:45" s="225" customFormat="1" ht="21" customHeight="1">
      <c r="A302" s="237"/>
      <c r="B302" s="233" t="s">
        <v>2601</v>
      </c>
      <c r="C302" s="233" t="s">
        <v>2602</v>
      </c>
      <c r="D302" s="233" t="s">
        <v>2603</v>
      </c>
      <c r="E302" s="233"/>
      <c r="F302" s="237" t="s">
        <v>2604</v>
      </c>
      <c r="G302" s="240" t="s">
        <v>635</v>
      </c>
      <c r="H302" s="233" t="s">
        <v>2605</v>
      </c>
      <c r="I302" s="237" t="s">
        <v>84</v>
      </c>
      <c r="J302" s="233" t="s">
        <v>2606</v>
      </c>
      <c r="K302" s="225" t="s">
        <v>2607</v>
      </c>
      <c r="M302" s="232">
        <v>42887</v>
      </c>
      <c r="O302" s="233" t="s">
        <v>89</v>
      </c>
      <c r="P302" s="241"/>
    </row>
    <row r="303" spans="1:45" s="225" customFormat="1" ht="21" customHeight="1">
      <c r="A303" s="264"/>
      <c r="B303" s="237" t="s">
        <v>2608</v>
      </c>
      <c r="C303" s="237" t="s">
        <v>1331</v>
      </c>
      <c r="D303" s="233" t="s">
        <v>2609</v>
      </c>
      <c r="E303" s="233" t="s">
        <v>2610</v>
      </c>
      <c r="F303" s="237" t="s">
        <v>2604</v>
      </c>
      <c r="G303" s="240" t="s">
        <v>642</v>
      </c>
      <c r="H303" s="233" t="s">
        <v>2611</v>
      </c>
      <c r="I303" s="237" t="s">
        <v>84</v>
      </c>
      <c r="J303" s="237" t="s">
        <v>2612</v>
      </c>
      <c r="K303" s="245" t="s">
        <v>2613</v>
      </c>
      <c r="M303" s="225">
        <v>2001</v>
      </c>
      <c r="N303" s="225" t="s">
        <v>89</v>
      </c>
      <c r="O303" s="233" t="s">
        <v>89</v>
      </c>
      <c r="P303" s="225" t="s">
        <v>89</v>
      </c>
    </row>
    <row r="304" spans="1:45" s="225" customFormat="1" ht="21" customHeight="1">
      <c r="A304" s="233" t="s">
        <v>2402</v>
      </c>
      <c r="B304" s="237" t="s">
        <v>2614</v>
      </c>
      <c r="C304" s="237" t="s">
        <v>357</v>
      </c>
      <c r="D304" s="233" t="s">
        <v>2615</v>
      </c>
      <c r="E304" s="237"/>
      <c r="F304" s="237" t="s">
        <v>2616</v>
      </c>
      <c r="G304" s="240" t="s">
        <v>2617</v>
      </c>
      <c r="H304" s="237" t="s">
        <v>2618</v>
      </c>
      <c r="I304" s="237" t="s">
        <v>84</v>
      </c>
      <c r="J304" s="237" t="s">
        <v>2619</v>
      </c>
      <c r="K304" s="245" t="s">
        <v>2620</v>
      </c>
      <c r="M304" s="225">
        <v>1992</v>
      </c>
      <c r="N304" s="225" t="s">
        <v>89</v>
      </c>
      <c r="O304" s="233" t="s">
        <v>89</v>
      </c>
      <c r="P304" s="225" t="s">
        <v>89</v>
      </c>
    </row>
    <row r="305" spans="1:45" s="225" customFormat="1" ht="21" customHeight="1">
      <c r="A305" s="237"/>
      <c r="B305" s="237" t="s">
        <v>2621</v>
      </c>
      <c r="C305" s="237" t="s">
        <v>2622</v>
      </c>
      <c r="D305" s="237" t="s">
        <v>2623</v>
      </c>
      <c r="E305" s="237"/>
      <c r="F305" s="237" t="s">
        <v>105</v>
      </c>
      <c r="G305" s="240" t="s">
        <v>317</v>
      </c>
      <c r="H305" s="233" t="s">
        <v>2624</v>
      </c>
      <c r="I305" s="237" t="s">
        <v>84</v>
      </c>
      <c r="J305" s="237" t="s">
        <v>2625</v>
      </c>
      <c r="K305" s="245" t="s">
        <v>2626</v>
      </c>
      <c r="M305" s="225">
        <v>2004</v>
      </c>
      <c r="N305" s="225" t="s">
        <v>89</v>
      </c>
      <c r="O305" s="233" t="s">
        <v>89</v>
      </c>
      <c r="P305" s="225" t="s">
        <v>89</v>
      </c>
    </row>
    <row r="306" spans="1:45" s="225" customFormat="1" ht="21" customHeight="1">
      <c r="A306" s="237"/>
      <c r="B306" s="237" t="s">
        <v>2627</v>
      </c>
      <c r="C306" s="237" t="s">
        <v>372</v>
      </c>
      <c r="D306" s="233" t="s">
        <v>2628</v>
      </c>
      <c r="E306" s="237"/>
      <c r="F306" s="237" t="s">
        <v>281</v>
      </c>
      <c r="G306" s="240" t="s">
        <v>282</v>
      </c>
      <c r="H306" s="237" t="s">
        <v>2629</v>
      </c>
      <c r="I306" s="237" t="s">
        <v>84</v>
      </c>
      <c r="J306" s="233" t="s">
        <v>2630</v>
      </c>
      <c r="K306" s="245" t="s">
        <v>2631</v>
      </c>
      <c r="M306" s="225">
        <v>2009</v>
      </c>
      <c r="N306" s="233" t="s">
        <v>89</v>
      </c>
      <c r="O306" s="233" t="s">
        <v>89</v>
      </c>
      <c r="P306" s="241"/>
    </row>
    <row r="307" spans="1:45" s="225" customFormat="1" ht="21" customHeight="1">
      <c r="A307" s="237" t="s">
        <v>153</v>
      </c>
      <c r="B307" s="257" t="s">
        <v>2632</v>
      </c>
      <c r="C307" s="257" t="s">
        <v>2633</v>
      </c>
      <c r="D307" s="257" t="s">
        <v>2634</v>
      </c>
      <c r="E307" s="257"/>
      <c r="F307" s="257" t="s">
        <v>2635</v>
      </c>
      <c r="G307" s="258" t="s">
        <v>2636</v>
      </c>
      <c r="H307" s="257" t="s">
        <v>2637</v>
      </c>
      <c r="I307" s="257" t="s">
        <v>84</v>
      </c>
      <c r="J307" s="257" t="s">
        <v>2638</v>
      </c>
      <c r="K307" s="261" t="s">
        <v>2639</v>
      </c>
      <c r="L307" s="228" t="s">
        <v>513</v>
      </c>
      <c r="M307" s="231">
        <v>2006</v>
      </c>
      <c r="N307" s="231" t="s">
        <v>162</v>
      </c>
      <c r="O307" s="231" t="s">
        <v>162</v>
      </c>
      <c r="P307" s="231" t="s">
        <v>162</v>
      </c>
    </row>
    <row r="308" spans="1:45" s="225" customFormat="1" ht="21" customHeight="1">
      <c r="A308" s="246" t="s">
        <v>145</v>
      </c>
      <c r="B308" s="247" t="s">
        <v>2640</v>
      </c>
      <c r="C308" s="247" t="s">
        <v>2641</v>
      </c>
      <c r="D308" s="228" t="s">
        <v>2642</v>
      </c>
      <c r="E308" s="247"/>
      <c r="F308" s="228" t="s">
        <v>327</v>
      </c>
      <c r="G308" s="248" t="s">
        <v>328</v>
      </c>
      <c r="H308" s="228" t="s">
        <v>2643</v>
      </c>
      <c r="I308" s="247" t="s">
        <v>84</v>
      </c>
      <c r="J308" s="247" t="s">
        <v>2644</v>
      </c>
      <c r="K308" s="228"/>
      <c r="L308" s="228"/>
      <c r="M308" s="228">
        <v>1984</v>
      </c>
      <c r="N308" s="228" t="s">
        <v>89</v>
      </c>
      <c r="O308" s="228" t="s">
        <v>89</v>
      </c>
      <c r="P308" s="241"/>
      <c r="Q308" s="228"/>
      <c r="R308" s="233"/>
      <c r="S308" s="233"/>
      <c r="T308" s="233"/>
      <c r="U308" s="233"/>
      <c r="V308" s="233"/>
      <c r="W308" s="233"/>
      <c r="X308" s="233"/>
      <c r="Y308" s="233"/>
      <c r="Z308" s="233"/>
      <c r="AA308" s="233"/>
      <c r="AB308" s="233"/>
      <c r="AC308" s="233"/>
      <c r="AD308" s="233"/>
      <c r="AE308" s="233"/>
      <c r="AF308" s="233"/>
      <c r="AG308" s="233"/>
      <c r="AH308" s="233"/>
      <c r="AI308" s="233"/>
      <c r="AJ308" s="233"/>
      <c r="AK308" s="233"/>
      <c r="AL308" s="233"/>
      <c r="AM308" s="233"/>
      <c r="AN308" s="233"/>
      <c r="AO308" s="233"/>
      <c r="AP308" s="233"/>
      <c r="AQ308" s="233"/>
      <c r="AR308" s="233"/>
      <c r="AS308" s="233"/>
    </row>
    <row r="309" spans="1:45" s="225" customFormat="1" ht="21" customHeight="1">
      <c r="A309" s="237"/>
      <c r="B309" s="233" t="s">
        <v>2645</v>
      </c>
      <c r="C309" s="233" t="s">
        <v>2646</v>
      </c>
      <c r="D309" s="233" t="s">
        <v>2647</v>
      </c>
      <c r="E309" s="233"/>
      <c r="F309" s="233" t="s">
        <v>2648</v>
      </c>
      <c r="G309" s="240" t="s">
        <v>2649</v>
      </c>
      <c r="H309" s="233" t="s">
        <v>2650</v>
      </c>
      <c r="I309" s="233" t="s">
        <v>84</v>
      </c>
      <c r="J309" s="233" t="s">
        <v>2651</v>
      </c>
      <c r="K309" s="245" t="s">
        <v>2652</v>
      </c>
      <c r="M309" s="225">
        <v>2016</v>
      </c>
      <c r="N309" s="225" t="s">
        <v>89</v>
      </c>
      <c r="O309" s="233" t="s">
        <v>89</v>
      </c>
      <c r="P309" s="225" t="s">
        <v>89</v>
      </c>
    </row>
    <row r="310" spans="1:45" s="225" customFormat="1" ht="21" customHeight="1">
      <c r="A310" s="237"/>
      <c r="B310" s="237" t="s">
        <v>2653</v>
      </c>
      <c r="C310" s="237" t="s">
        <v>2654</v>
      </c>
      <c r="D310" s="233" t="s">
        <v>2655</v>
      </c>
      <c r="E310" s="237"/>
      <c r="F310" s="237" t="s">
        <v>281</v>
      </c>
      <c r="G310" s="240" t="s">
        <v>635</v>
      </c>
      <c r="H310" s="237" t="s">
        <v>2656</v>
      </c>
      <c r="I310" s="237" t="s">
        <v>84</v>
      </c>
      <c r="J310" s="237" t="s">
        <v>2657</v>
      </c>
      <c r="K310" s="245" t="s">
        <v>2658</v>
      </c>
      <c r="M310" s="225">
        <v>1988</v>
      </c>
      <c r="N310" s="225" t="s">
        <v>89</v>
      </c>
      <c r="O310" s="233" t="s">
        <v>89</v>
      </c>
      <c r="P310" s="225" t="s">
        <v>89</v>
      </c>
    </row>
    <row r="311" spans="1:45" s="225" customFormat="1" ht="21" customHeight="1">
      <c r="A311" s="233" t="s">
        <v>2482</v>
      </c>
      <c r="B311" s="237" t="s">
        <v>2659</v>
      </c>
      <c r="C311" s="237" t="s">
        <v>2660</v>
      </c>
      <c r="D311" s="237" t="s">
        <v>2661</v>
      </c>
      <c r="E311" s="237"/>
      <c r="F311" s="237" t="s">
        <v>281</v>
      </c>
      <c r="G311" s="240" t="s">
        <v>745</v>
      </c>
      <c r="H311" s="237" t="s">
        <v>2662</v>
      </c>
      <c r="I311" s="237" t="s">
        <v>84</v>
      </c>
      <c r="J311" s="237" t="s">
        <v>2663</v>
      </c>
      <c r="K311" s="245" t="s">
        <v>2664</v>
      </c>
      <c r="M311" s="225">
        <v>1985</v>
      </c>
      <c r="N311" s="225" t="s">
        <v>89</v>
      </c>
      <c r="O311" s="233" t="s">
        <v>89</v>
      </c>
      <c r="P311" s="225" t="s">
        <v>89</v>
      </c>
    </row>
    <row r="312" spans="1:45" s="225" customFormat="1" ht="21" customHeight="1">
      <c r="A312" s="237"/>
      <c r="B312" s="225" t="s">
        <v>2665</v>
      </c>
      <c r="C312" s="225" t="s">
        <v>2666</v>
      </c>
      <c r="D312" s="225" t="s">
        <v>2667</v>
      </c>
      <c r="F312" s="225" t="s">
        <v>105</v>
      </c>
      <c r="G312" s="238" t="s">
        <v>2668</v>
      </c>
      <c r="H312" s="225" t="s">
        <v>2669</v>
      </c>
      <c r="I312" s="225" t="s">
        <v>84</v>
      </c>
      <c r="J312" s="225" t="s">
        <v>2670</v>
      </c>
      <c r="L312" s="233"/>
      <c r="M312" s="225">
        <v>2015</v>
      </c>
      <c r="N312" s="233" t="s">
        <v>89</v>
      </c>
      <c r="O312" s="225" t="s">
        <v>89</v>
      </c>
      <c r="P312" s="225" t="s">
        <v>89</v>
      </c>
    </row>
    <row r="313" spans="1:45" s="225" customFormat="1" ht="21" customHeight="1">
      <c r="A313" s="237"/>
      <c r="B313" s="233" t="s">
        <v>2671</v>
      </c>
      <c r="C313" s="225" t="s">
        <v>2672</v>
      </c>
      <c r="D313" s="225" t="s">
        <v>2673</v>
      </c>
      <c r="F313" s="225" t="s">
        <v>1537</v>
      </c>
      <c r="G313" s="238" t="s">
        <v>1538</v>
      </c>
      <c r="H313" s="225" t="s">
        <v>2674</v>
      </c>
      <c r="I313" s="237" t="s">
        <v>84</v>
      </c>
      <c r="J313" s="225" t="s">
        <v>2675</v>
      </c>
      <c r="K313" s="245" t="s">
        <v>2676</v>
      </c>
      <c r="M313" s="232">
        <v>42887</v>
      </c>
      <c r="N313" s="233"/>
      <c r="O313" s="233" t="s">
        <v>89</v>
      </c>
      <c r="P313" s="225" t="s">
        <v>89</v>
      </c>
    </row>
    <row r="314" spans="1:45" s="225" customFormat="1" ht="21" customHeight="1">
      <c r="A314" s="246" t="s">
        <v>145</v>
      </c>
      <c r="B314" s="247" t="s">
        <v>2677</v>
      </c>
      <c r="C314" s="247" t="s">
        <v>2678</v>
      </c>
      <c r="D314" s="247" t="s">
        <v>2679</v>
      </c>
      <c r="E314" s="247"/>
      <c r="F314" s="247" t="s">
        <v>281</v>
      </c>
      <c r="G314" s="248" t="s">
        <v>745</v>
      </c>
      <c r="H314" s="247" t="s">
        <v>2680</v>
      </c>
      <c r="I314" s="247" t="s">
        <v>84</v>
      </c>
      <c r="J314" s="247" t="s">
        <v>2681</v>
      </c>
      <c r="K314" s="228"/>
      <c r="L314" s="228"/>
      <c r="M314" s="228">
        <v>1970</v>
      </c>
      <c r="N314" s="228" t="s">
        <v>89</v>
      </c>
      <c r="O314" s="262" t="s">
        <v>89</v>
      </c>
      <c r="P314" s="241"/>
      <c r="Q314" s="228"/>
      <c r="R314" s="233"/>
      <c r="S314" s="233"/>
      <c r="T314" s="233"/>
      <c r="U314" s="233"/>
      <c r="V314" s="233"/>
      <c r="W314" s="233"/>
      <c r="X314" s="233"/>
      <c r="Y314" s="233"/>
      <c r="Z314" s="233"/>
      <c r="AA314" s="233"/>
      <c r="AB314" s="233"/>
      <c r="AC314" s="233"/>
      <c r="AD314" s="233"/>
      <c r="AE314" s="233"/>
      <c r="AF314" s="233"/>
      <c r="AG314" s="233"/>
      <c r="AH314" s="233"/>
      <c r="AI314" s="233"/>
      <c r="AJ314" s="233"/>
      <c r="AK314" s="233"/>
      <c r="AL314" s="233"/>
      <c r="AM314" s="233"/>
      <c r="AN314" s="233"/>
      <c r="AO314" s="233"/>
      <c r="AP314" s="233"/>
      <c r="AQ314" s="233"/>
      <c r="AR314" s="233"/>
      <c r="AS314" s="233"/>
    </row>
    <row r="315" spans="1:45" s="225" customFormat="1" ht="21" customHeight="1">
      <c r="B315" s="237" t="s">
        <v>2682</v>
      </c>
      <c r="C315" s="237" t="s">
        <v>2683</v>
      </c>
      <c r="D315" s="233" t="s">
        <v>2684</v>
      </c>
      <c r="E315" s="237"/>
      <c r="F315" s="237" t="s">
        <v>335</v>
      </c>
      <c r="G315" s="240" t="s">
        <v>1222</v>
      </c>
      <c r="H315" s="237" t="s">
        <v>2685</v>
      </c>
      <c r="I315" s="237" t="s">
        <v>84</v>
      </c>
      <c r="J315" s="256" t="s">
        <v>2686</v>
      </c>
      <c r="K315" s="245" t="s">
        <v>2687</v>
      </c>
      <c r="M315" s="225">
        <v>2008</v>
      </c>
      <c r="N315" s="233" t="s">
        <v>89</v>
      </c>
      <c r="O315" s="233" t="s">
        <v>89</v>
      </c>
      <c r="P315" s="225" t="s">
        <v>89</v>
      </c>
    </row>
    <row r="316" spans="1:45" s="225" customFormat="1" ht="21" customHeight="1">
      <c r="A316" s="237"/>
      <c r="B316" s="237" t="s">
        <v>2688</v>
      </c>
      <c r="C316" s="237" t="s">
        <v>2689</v>
      </c>
      <c r="D316" s="237" t="s">
        <v>2690</v>
      </c>
      <c r="E316" s="237"/>
      <c r="F316" s="237" t="s">
        <v>105</v>
      </c>
      <c r="G316" s="240" t="s">
        <v>106</v>
      </c>
      <c r="H316" s="237" t="s">
        <v>2691</v>
      </c>
      <c r="I316" s="237" t="s">
        <v>84</v>
      </c>
      <c r="J316" s="237" t="s">
        <v>2692</v>
      </c>
      <c r="M316" s="225">
        <v>1995</v>
      </c>
      <c r="N316" s="225" t="s">
        <v>89</v>
      </c>
      <c r="O316" s="233" t="s">
        <v>89</v>
      </c>
      <c r="P316" s="225" t="s">
        <v>89</v>
      </c>
    </row>
    <row r="317" spans="1:45" s="225" customFormat="1" ht="21" customHeight="1">
      <c r="A317" s="237"/>
      <c r="B317" s="237" t="s">
        <v>2693</v>
      </c>
      <c r="C317" s="233" t="s">
        <v>2694</v>
      </c>
      <c r="D317" s="237" t="s">
        <v>2695</v>
      </c>
      <c r="E317" s="237"/>
      <c r="F317" s="237" t="s">
        <v>912</v>
      </c>
      <c r="G317" s="240" t="s">
        <v>913</v>
      </c>
      <c r="H317" s="237" t="s">
        <v>2696</v>
      </c>
      <c r="I317" s="237" t="s">
        <v>84</v>
      </c>
      <c r="J317" s="237" t="s">
        <v>2697</v>
      </c>
      <c r="K317" s="245" t="s">
        <v>2698</v>
      </c>
      <c r="M317" s="225">
        <v>1991</v>
      </c>
      <c r="N317" s="233" t="s">
        <v>89</v>
      </c>
      <c r="O317" s="233" t="s">
        <v>89</v>
      </c>
      <c r="P317" s="225" t="s">
        <v>89</v>
      </c>
      <c r="Q317" s="225" t="s">
        <v>247</v>
      </c>
    </row>
    <row r="318" spans="1:45" s="225" customFormat="1" ht="21" customHeight="1">
      <c r="A318" s="237"/>
      <c r="B318" s="225" t="s">
        <v>2699</v>
      </c>
      <c r="C318" s="225" t="s">
        <v>1576</v>
      </c>
      <c r="D318" s="225" t="s">
        <v>2700</v>
      </c>
      <c r="F318" s="225" t="s">
        <v>1279</v>
      </c>
      <c r="G318" s="238" t="s">
        <v>1280</v>
      </c>
      <c r="H318" s="225" t="s">
        <v>2701</v>
      </c>
      <c r="I318" s="225" t="s">
        <v>84</v>
      </c>
      <c r="J318" s="225" t="s">
        <v>2702</v>
      </c>
      <c r="K318" s="245" t="s">
        <v>2703</v>
      </c>
      <c r="M318" s="225">
        <v>2016</v>
      </c>
      <c r="N318" s="233" t="s">
        <v>1059</v>
      </c>
      <c r="O318" s="233" t="s">
        <v>89</v>
      </c>
      <c r="P318" s="225" t="s">
        <v>89</v>
      </c>
    </row>
    <row r="319" spans="1:45" s="225" customFormat="1" ht="21" customHeight="1">
      <c r="A319" s="237"/>
      <c r="B319" s="225" t="s">
        <v>2704</v>
      </c>
      <c r="C319" s="225" t="s">
        <v>2705</v>
      </c>
      <c r="D319" s="225" t="s">
        <v>2706</v>
      </c>
      <c r="F319" s="225" t="s">
        <v>1035</v>
      </c>
      <c r="G319" s="238" t="s">
        <v>1036</v>
      </c>
      <c r="H319" s="225" t="s">
        <v>2707</v>
      </c>
      <c r="I319" s="225" t="s">
        <v>84</v>
      </c>
      <c r="J319" s="225" t="s">
        <v>2708</v>
      </c>
      <c r="K319" s="245" t="s">
        <v>2709</v>
      </c>
      <c r="M319" s="225">
        <v>2016</v>
      </c>
      <c r="N319" s="233" t="s">
        <v>1059</v>
      </c>
      <c r="O319" s="233" t="s">
        <v>89</v>
      </c>
      <c r="P319" s="225" t="s">
        <v>89</v>
      </c>
    </row>
    <row r="320" spans="1:45" s="225" customFormat="1" ht="21" customHeight="1">
      <c r="A320" s="237"/>
      <c r="B320" s="239" t="s">
        <v>2710</v>
      </c>
      <c r="C320" s="239" t="s">
        <v>2711</v>
      </c>
      <c r="D320" s="239" t="s">
        <v>2712</v>
      </c>
      <c r="E320" s="239"/>
      <c r="F320" s="239" t="s">
        <v>2485</v>
      </c>
      <c r="G320" s="238" t="s">
        <v>2713</v>
      </c>
      <c r="H320" s="239" t="s">
        <v>2714</v>
      </c>
      <c r="I320" s="239" t="s">
        <v>84</v>
      </c>
      <c r="J320" s="239" t="s">
        <v>2715</v>
      </c>
      <c r="L320" s="225" t="s">
        <v>2716</v>
      </c>
      <c r="M320" s="225">
        <v>2015</v>
      </c>
      <c r="N320" s="233" t="s">
        <v>89</v>
      </c>
      <c r="O320" s="233" t="s">
        <v>89</v>
      </c>
    </row>
    <row r="321" spans="1:45" s="225" customFormat="1" ht="21" customHeight="1">
      <c r="A321" s="237"/>
      <c r="B321" s="239" t="s">
        <v>2717</v>
      </c>
      <c r="C321" s="239" t="s">
        <v>1229</v>
      </c>
      <c r="D321" s="225" t="s">
        <v>2718</v>
      </c>
      <c r="E321" s="239"/>
      <c r="F321" s="239" t="s">
        <v>2719</v>
      </c>
      <c r="G321" s="238" t="s">
        <v>2720</v>
      </c>
      <c r="H321" s="239" t="s">
        <v>2721</v>
      </c>
      <c r="I321" s="239" t="s">
        <v>84</v>
      </c>
      <c r="J321" s="239" t="s">
        <v>2722</v>
      </c>
      <c r="K321" s="245" t="s">
        <v>2723</v>
      </c>
      <c r="M321" s="225">
        <v>2015</v>
      </c>
      <c r="N321" s="225" t="s">
        <v>89</v>
      </c>
      <c r="O321" s="233" t="s">
        <v>89</v>
      </c>
      <c r="P321" s="225" t="s">
        <v>89</v>
      </c>
    </row>
    <row r="322" spans="1:45" s="225" customFormat="1" ht="21" customHeight="1">
      <c r="A322" s="237" t="s">
        <v>153</v>
      </c>
      <c r="B322" s="257" t="s">
        <v>2724</v>
      </c>
      <c r="C322" s="257" t="s">
        <v>2725</v>
      </c>
      <c r="D322" s="231" t="s">
        <v>2726</v>
      </c>
      <c r="E322" s="231"/>
      <c r="F322" s="231" t="s">
        <v>2727</v>
      </c>
      <c r="G322" s="258" t="s">
        <v>2728</v>
      </c>
      <c r="H322" s="257"/>
      <c r="I322" s="257" t="s">
        <v>84</v>
      </c>
      <c r="J322" s="257"/>
      <c r="K322" s="261" t="s">
        <v>2729</v>
      </c>
      <c r="L322" s="231" t="s">
        <v>2542</v>
      </c>
      <c r="M322" s="231">
        <v>2009</v>
      </c>
      <c r="N322" s="231" t="s">
        <v>162</v>
      </c>
      <c r="O322" s="231" t="s">
        <v>162</v>
      </c>
      <c r="P322" s="231" t="s">
        <v>162</v>
      </c>
    </row>
    <row r="323" spans="1:45" s="225" customFormat="1" ht="21" customHeight="1">
      <c r="A323" s="237"/>
      <c r="B323" s="225" t="s">
        <v>2730</v>
      </c>
      <c r="C323" s="225" t="s">
        <v>2011</v>
      </c>
      <c r="D323" s="225" t="s">
        <v>2731</v>
      </c>
      <c r="F323" s="225" t="s">
        <v>281</v>
      </c>
      <c r="G323" s="238" t="s">
        <v>1222</v>
      </c>
      <c r="H323" s="225" t="s">
        <v>2732</v>
      </c>
      <c r="I323" s="225" t="s">
        <v>84</v>
      </c>
      <c r="J323" s="225" t="s">
        <v>44</v>
      </c>
      <c r="K323" s="245" t="s">
        <v>2733</v>
      </c>
      <c r="M323" s="225">
        <v>2012</v>
      </c>
      <c r="N323" s="233" t="s">
        <v>89</v>
      </c>
      <c r="O323" s="233" t="s">
        <v>89</v>
      </c>
      <c r="P323" s="233" t="s">
        <v>89</v>
      </c>
    </row>
    <row r="324" spans="1:45" s="225" customFormat="1" ht="21" customHeight="1">
      <c r="A324" s="237"/>
      <c r="B324" s="233" t="s">
        <v>2730</v>
      </c>
      <c r="C324" s="233" t="s">
        <v>2734</v>
      </c>
      <c r="D324" s="233" t="s">
        <v>2735</v>
      </c>
      <c r="E324" s="233"/>
      <c r="F324" s="233" t="s">
        <v>2736</v>
      </c>
      <c r="G324" s="240" t="s">
        <v>2737</v>
      </c>
      <c r="H324" s="233" t="s">
        <v>2738</v>
      </c>
      <c r="I324" s="233" t="s">
        <v>84</v>
      </c>
      <c r="J324" s="233" t="s">
        <v>2739</v>
      </c>
      <c r="K324" s="245" t="s">
        <v>2740</v>
      </c>
      <c r="L324" s="233"/>
      <c r="M324" s="225">
        <v>2015</v>
      </c>
      <c r="N324" s="233" t="s">
        <v>89</v>
      </c>
      <c r="O324" s="233" t="s">
        <v>89</v>
      </c>
      <c r="P324" s="241"/>
    </row>
    <row r="325" spans="1:45" s="225" customFormat="1" ht="21" customHeight="1">
      <c r="A325" s="237"/>
      <c r="B325" s="233" t="s">
        <v>2730</v>
      </c>
      <c r="C325" s="233" t="s">
        <v>2741</v>
      </c>
      <c r="D325" s="233" t="s">
        <v>2742</v>
      </c>
      <c r="E325" s="233"/>
      <c r="F325" s="233" t="s">
        <v>105</v>
      </c>
      <c r="G325" s="240" t="s">
        <v>1764</v>
      </c>
      <c r="H325" s="233" t="s">
        <v>2743</v>
      </c>
      <c r="I325" s="233" t="s">
        <v>84</v>
      </c>
      <c r="J325" s="233" t="s">
        <v>2744</v>
      </c>
      <c r="K325" s="245" t="s">
        <v>2745</v>
      </c>
      <c r="M325" s="225">
        <v>2017</v>
      </c>
      <c r="N325" s="233" t="s">
        <v>116</v>
      </c>
      <c r="O325" s="233" t="s">
        <v>89</v>
      </c>
      <c r="P325" s="241"/>
    </row>
    <row r="326" spans="1:45" s="225" customFormat="1" ht="21" customHeight="1">
      <c r="A326" s="237"/>
      <c r="B326" s="237" t="s">
        <v>2746</v>
      </c>
      <c r="C326" s="237" t="s">
        <v>348</v>
      </c>
      <c r="D326" s="237" t="s">
        <v>2747</v>
      </c>
      <c r="E326" s="237"/>
      <c r="F326" s="237" t="s">
        <v>105</v>
      </c>
      <c r="G326" s="240" t="s">
        <v>1764</v>
      </c>
      <c r="H326" s="237" t="s">
        <v>2748</v>
      </c>
      <c r="I326" s="237" t="s">
        <v>84</v>
      </c>
      <c r="J326" s="237" t="s">
        <v>2749</v>
      </c>
      <c r="K326" s="245" t="s">
        <v>2750</v>
      </c>
      <c r="L326" s="225" t="s">
        <v>2751</v>
      </c>
      <c r="M326" s="225">
        <v>1992</v>
      </c>
      <c r="N326" s="233" t="s">
        <v>89</v>
      </c>
      <c r="O326" s="233" t="s">
        <v>89</v>
      </c>
      <c r="P326" s="233" t="s">
        <v>89</v>
      </c>
    </row>
    <row r="327" spans="1:45" s="225" customFormat="1" ht="21" customHeight="1">
      <c r="A327" s="228"/>
      <c r="B327" s="228" t="s">
        <v>2752</v>
      </c>
      <c r="C327" s="228" t="s">
        <v>1781</v>
      </c>
      <c r="D327" s="228" t="s">
        <v>2753</v>
      </c>
      <c r="E327" s="247"/>
      <c r="F327" s="228" t="s">
        <v>1442</v>
      </c>
      <c r="G327" s="248" t="s">
        <v>2754</v>
      </c>
      <c r="H327" s="228" t="s">
        <v>2755</v>
      </c>
      <c r="I327" s="228" t="s">
        <v>84</v>
      </c>
      <c r="J327" s="228" t="s">
        <v>2756</v>
      </c>
      <c r="K327" s="255" t="s">
        <v>2757</v>
      </c>
      <c r="L327" s="228"/>
      <c r="M327" s="228" t="s">
        <v>177</v>
      </c>
      <c r="N327" s="233" t="s">
        <v>116</v>
      </c>
      <c r="O327" s="233" t="s">
        <v>116</v>
      </c>
      <c r="P327" s="233" t="s">
        <v>89</v>
      </c>
      <c r="Q327" s="228"/>
      <c r="R327" s="233"/>
      <c r="S327" s="233"/>
      <c r="T327" s="233"/>
      <c r="U327" s="233"/>
      <c r="V327" s="233"/>
      <c r="W327" s="233"/>
      <c r="X327" s="233"/>
      <c r="Y327" s="233"/>
      <c r="Z327" s="233"/>
      <c r="AA327" s="233"/>
      <c r="AB327" s="233"/>
      <c r="AC327" s="233"/>
      <c r="AD327" s="233"/>
      <c r="AE327" s="233"/>
      <c r="AF327" s="233"/>
      <c r="AG327" s="233"/>
      <c r="AH327" s="233"/>
      <c r="AI327" s="233"/>
      <c r="AJ327" s="233"/>
      <c r="AK327" s="233"/>
      <c r="AL327" s="233"/>
      <c r="AM327" s="233"/>
      <c r="AN327" s="233"/>
      <c r="AO327" s="233"/>
      <c r="AP327" s="233"/>
      <c r="AQ327" s="233"/>
      <c r="AR327" s="233"/>
      <c r="AS327" s="233"/>
    </row>
    <row r="328" spans="1:45" s="225" customFormat="1" ht="21" customHeight="1">
      <c r="A328" s="228" t="s">
        <v>145</v>
      </c>
      <c r="B328" s="247" t="s">
        <v>2758</v>
      </c>
      <c r="C328" s="247" t="s">
        <v>2759</v>
      </c>
      <c r="D328" s="247" t="s">
        <v>2760</v>
      </c>
      <c r="E328" s="247"/>
      <c r="F328" s="247" t="s">
        <v>2446</v>
      </c>
      <c r="G328" s="248" t="s">
        <v>2761</v>
      </c>
      <c r="H328" s="247" t="s">
        <v>2762</v>
      </c>
      <c r="I328" s="247" t="s">
        <v>84</v>
      </c>
      <c r="J328" s="228" t="s">
        <v>2763</v>
      </c>
      <c r="K328" s="255" t="s">
        <v>2764</v>
      </c>
      <c r="L328" s="228" t="s">
        <v>513</v>
      </c>
      <c r="M328" s="228">
        <v>1975</v>
      </c>
      <c r="N328" s="228" t="s">
        <v>89</v>
      </c>
      <c r="O328" s="228" t="s">
        <v>89</v>
      </c>
      <c r="P328" s="241"/>
      <c r="Q328" s="228"/>
      <c r="R328" s="233"/>
      <c r="S328" s="233"/>
      <c r="T328" s="233"/>
      <c r="U328" s="233"/>
      <c r="V328" s="233"/>
      <c r="W328" s="233"/>
      <c r="X328" s="233"/>
      <c r="Y328" s="233"/>
      <c r="Z328" s="233"/>
      <c r="AA328" s="233"/>
      <c r="AB328" s="233"/>
      <c r="AC328" s="233"/>
      <c r="AD328" s="233"/>
      <c r="AE328" s="233"/>
      <c r="AF328" s="233"/>
      <c r="AG328" s="233"/>
      <c r="AH328" s="233"/>
      <c r="AI328" s="233"/>
      <c r="AJ328" s="233"/>
      <c r="AK328" s="233"/>
      <c r="AL328" s="233"/>
      <c r="AM328" s="233"/>
      <c r="AN328" s="233"/>
      <c r="AO328" s="233"/>
      <c r="AP328" s="233"/>
      <c r="AQ328" s="233"/>
      <c r="AR328" s="233"/>
      <c r="AS328" s="233"/>
    </row>
    <row r="329" spans="1:45" s="225" customFormat="1" ht="21" customHeight="1">
      <c r="A329" s="237"/>
      <c r="B329" s="233" t="s">
        <v>2765</v>
      </c>
      <c r="C329" s="233" t="s">
        <v>2766</v>
      </c>
      <c r="D329" s="233" t="s">
        <v>2767</v>
      </c>
      <c r="E329" s="237"/>
      <c r="F329" s="233" t="s">
        <v>1369</v>
      </c>
      <c r="G329" s="240" t="s">
        <v>1370</v>
      </c>
      <c r="H329" s="233" t="s">
        <v>2768</v>
      </c>
      <c r="I329" s="237" t="s">
        <v>84</v>
      </c>
      <c r="J329" s="233" t="s">
        <v>2769</v>
      </c>
      <c r="K329" s="245" t="s">
        <v>2770</v>
      </c>
      <c r="M329" s="232">
        <v>42887</v>
      </c>
      <c r="O329" s="233" t="s">
        <v>89</v>
      </c>
      <c r="P329" s="225" t="s">
        <v>89</v>
      </c>
    </row>
    <row r="330" spans="1:45" s="225" customFormat="1" ht="21" customHeight="1">
      <c r="A330" s="237"/>
      <c r="B330" s="233" t="s">
        <v>2771</v>
      </c>
      <c r="C330" s="233" t="s">
        <v>2772</v>
      </c>
      <c r="D330" s="233" t="s">
        <v>1676</v>
      </c>
      <c r="E330" s="237"/>
      <c r="F330" s="233" t="s">
        <v>1677</v>
      </c>
      <c r="G330" s="240" t="s">
        <v>1678</v>
      </c>
      <c r="H330" s="233" t="s">
        <v>2773</v>
      </c>
      <c r="I330" s="237" t="s">
        <v>84</v>
      </c>
      <c r="J330" s="233" t="s">
        <v>2774</v>
      </c>
      <c r="K330" s="245" t="s">
        <v>2775</v>
      </c>
      <c r="M330" s="232">
        <v>42887</v>
      </c>
      <c r="N330" s="225" t="s">
        <v>116</v>
      </c>
      <c r="O330" s="233" t="s">
        <v>89</v>
      </c>
      <c r="P330" s="225" t="s">
        <v>89</v>
      </c>
    </row>
    <row r="331" spans="1:45" s="225" customFormat="1" ht="21" customHeight="1">
      <c r="A331" s="237"/>
      <c r="B331" s="237" t="s">
        <v>2776</v>
      </c>
      <c r="C331" s="237" t="s">
        <v>240</v>
      </c>
      <c r="D331" s="237" t="s">
        <v>2777</v>
      </c>
      <c r="E331" s="237"/>
      <c r="F331" s="237" t="s">
        <v>2778</v>
      </c>
      <c r="G331" s="240" t="s">
        <v>2779</v>
      </c>
      <c r="H331" s="237" t="s">
        <v>2780</v>
      </c>
      <c r="I331" s="237" t="s">
        <v>84</v>
      </c>
      <c r="J331" s="237" t="s">
        <v>2781</v>
      </c>
      <c r="K331" s="245" t="s">
        <v>2782</v>
      </c>
      <c r="M331" s="225">
        <v>2005</v>
      </c>
      <c r="N331" s="225" t="s">
        <v>89</v>
      </c>
      <c r="O331" s="233" t="s">
        <v>89</v>
      </c>
      <c r="P331" s="225" t="s">
        <v>89</v>
      </c>
    </row>
    <row r="332" spans="1:45" s="225" customFormat="1" ht="21" customHeight="1">
      <c r="A332" s="237"/>
      <c r="B332" s="233" t="s">
        <v>2783</v>
      </c>
      <c r="C332" s="233" t="s">
        <v>2784</v>
      </c>
      <c r="D332" s="233" t="s">
        <v>2785</v>
      </c>
      <c r="E332" s="237"/>
      <c r="F332" s="233" t="s">
        <v>2786</v>
      </c>
      <c r="G332" s="240" t="s">
        <v>2787</v>
      </c>
      <c r="H332" s="233" t="s">
        <v>2788</v>
      </c>
      <c r="I332" s="237" t="s">
        <v>84</v>
      </c>
      <c r="J332" s="233" t="s">
        <v>2789</v>
      </c>
      <c r="K332" s="245" t="s">
        <v>2790</v>
      </c>
      <c r="M332" s="232">
        <v>42887</v>
      </c>
      <c r="O332" s="233" t="s">
        <v>89</v>
      </c>
      <c r="P332" s="225" t="s">
        <v>89</v>
      </c>
    </row>
    <row r="333" spans="1:45" s="225" customFormat="1" ht="21" customHeight="1"/>
    <row r="334" spans="1:45" s="225" customFormat="1" ht="21" customHeight="1"/>
    <row r="335" spans="1:45" s="225" customFormat="1" ht="21" customHeight="1"/>
    <row r="336" spans="1:45" s="225" customFormat="1" ht="21" customHeight="1"/>
    <row r="337" spans="1:11" s="225" customFormat="1" ht="21" customHeight="1"/>
    <row r="338" spans="1:11" s="225" customFormat="1" ht="21" customHeight="1"/>
    <row r="339" spans="1:11" s="225" customFormat="1" ht="21" customHeight="1"/>
    <row r="340" spans="1:11" s="225" customFormat="1" ht="21" customHeight="1"/>
    <row r="341" spans="1:11" s="225" customFormat="1" ht="21" customHeight="1"/>
    <row r="342" spans="1:11" s="225" customFormat="1" ht="21" customHeight="1"/>
    <row r="343" spans="1:11" s="225" customFormat="1" ht="21" customHeight="1"/>
    <row r="344" spans="1:11" s="225" customFormat="1" ht="21" customHeight="1"/>
    <row r="345" spans="1:11" s="225" customFormat="1" ht="21" customHeight="1"/>
    <row r="346" spans="1:11" s="225" customFormat="1" ht="21" customHeight="1"/>
    <row r="347" spans="1:11" s="225" customFormat="1" ht="21" customHeight="1"/>
    <row r="348" spans="1:11" s="225" customFormat="1" ht="21" customHeight="1"/>
    <row r="349" spans="1:11" s="225" customFormat="1" ht="21" customHeight="1">
      <c r="A349" s="237"/>
      <c r="B349" s="237"/>
      <c r="C349" s="237"/>
      <c r="D349" s="237"/>
      <c r="E349" s="237"/>
      <c r="F349" s="237"/>
      <c r="G349" s="240"/>
      <c r="H349" s="237"/>
      <c r="I349" s="237"/>
      <c r="J349" s="237"/>
      <c r="K349" s="225" t="s">
        <v>1067</v>
      </c>
    </row>
    <row r="350" spans="1:11" s="225" customFormat="1" ht="21" customHeight="1">
      <c r="G350" s="238"/>
    </row>
    <row r="351" spans="1:11" s="225" customFormat="1" ht="21" customHeight="1">
      <c r="G351" s="238"/>
    </row>
    <row r="352" spans="1:11" s="225" customFormat="1" ht="21" customHeight="1">
      <c r="G352" s="238"/>
    </row>
    <row r="353" spans="1:9" s="225" customFormat="1" ht="21" customHeight="1">
      <c r="A353" s="237"/>
      <c r="B353" s="237"/>
      <c r="C353" s="237"/>
      <c r="D353" s="237"/>
      <c r="E353" s="233"/>
      <c r="F353" s="233"/>
      <c r="G353" s="238"/>
      <c r="I353" s="233"/>
    </row>
    <row r="354" spans="1:9" s="225" customFormat="1" ht="21" customHeight="1">
      <c r="A354" s="237"/>
      <c r="B354" s="237"/>
      <c r="C354" s="237"/>
      <c r="D354" s="237"/>
      <c r="E354" s="233"/>
      <c r="F354" s="233"/>
      <c r="G354" s="238"/>
      <c r="I354" s="233"/>
    </row>
    <row r="355" spans="1:9" s="225" customFormat="1" ht="21" customHeight="1"/>
  </sheetData>
  <autoFilter ref="A1:Q332"/>
  <hyperlinks>
    <hyperlink ref="K3" r:id="rId1"/>
    <hyperlink ref="K5" r:id="rId2"/>
    <hyperlink ref="K7" r:id="rId3"/>
    <hyperlink ref="K8" r:id="rId4"/>
    <hyperlink ref="K10" r:id="rId5"/>
    <hyperlink ref="K11" r:id="rId6"/>
    <hyperlink ref="K15" r:id="rId7"/>
    <hyperlink ref="K16" r:id="rId8"/>
    <hyperlink ref="K17" r:id="rId9"/>
    <hyperlink ref="K20" r:id="rId10"/>
    <hyperlink ref="K21" r:id="rId11"/>
    <hyperlink ref="K22" r:id="rId12"/>
    <hyperlink ref="K23" r:id="rId13"/>
    <hyperlink ref="K24" r:id="rId14"/>
    <hyperlink ref="K25" r:id="rId15"/>
    <hyperlink ref="K30" r:id="rId16"/>
    <hyperlink ref="K31" r:id="rId17"/>
    <hyperlink ref="K32" r:id="rId18"/>
    <hyperlink ref="K33" r:id="rId19"/>
    <hyperlink ref="K34" r:id="rId20"/>
    <hyperlink ref="K36" r:id="rId21"/>
    <hyperlink ref="K37" r:id="rId22"/>
    <hyperlink ref="K38" r:id="rId23"/>
    <hyperlink ref="K39" r:id="rId24"/>
    <hyperlink ref="K40" r:id="rId25"/>
    <hyperlink ref="K41" r:id="rId26"/>
    <hyperlink ref="K42" r:id="rId27"/>
    <hyperlink ref="K43" r:id="rId28"/>
    <hyperlink ref="K44" r:id="rId29"/>
    <hyperlink ref="K45" r:id="rId30"/>
    <hyperlink ref="K46" r:id="rId31"/>
    <hyperlink ref="K47" r:id="rId32"/>
    <hyperlink ref="K48" r:id="rId33"/>
    <hyperlink ref="K49" r:id="rId34"/>
    <hyperlink ref="K50" r:id="rId35"/>
    <hyperlink ref="K51" r:id="rId36"/>
    <hyperlink ref="K54" r:id="rId37"/>
    <hyperlink ref="K55" r:id="rId38"/>
    <hyperlink ref="K59" r:id="rId39"/>
    <hyperlink ref="K61" r:id="rId40"/>
    <hyperlink ref="K65" r:id="rId41"/>
    <hyperlink ref="K67" r:id="rId42"/>
    <hyperlink ref="K68" r:id="rId43"/>
    <hyperlink ref="K69" r:id="rId44"/>
    <hyperlink ref="K71" r:id="rId45"/>
    <hyperlink ref="K72" r:id="rId46"/>
    <hyperlink ref="K73" r:id="rId47"/>
    <hyperlink ref="K74" r:id="rId48"/>
    <hyperlink ref="K75" r:id="rId49"/>
    <hyperlink ref="K76" r:id="rId50"/>
    <hyperlink ref="K78" r:id="rId51"/>
    <hyperlink ref="K79" r:id="rId52"/>
    <hyperlink ref="K80" r:id="rId53"/>
    <hyperlink ref="K82" r:id="rId54"/>
    <hyperlink ref="K83" r:id="rId55"/>
    <hyperlink ref="K85" r:id="rId56"/>
    <hyperlink ref="K86" r:id="rId57"/>
    <hyperlink ref="K89" r:id="rId58"/>
    <hyperlink ref="K90" r:id="rId59"/>
    <hyperlink ref="K91" r:id="rId60"/>
    <hyperlink ref="K92" r:id="rId61"/>
    <hyperlink ref="K93" r:id="rId62"/>
    <hyperlink ref="K97" r:id="rId63"/>
    <hyperlink ref="K100" r:id="rId64"/>
    <hyperlink ref="K101" r:id="rId65"/>
    <hyperlink ref="K102" r:id="rId66"/>
    <hyperlink ref="K106" r:id="rId67"/>
    <hyperlink ref="K110" r:id="rId68"/>
    <hyperlink ref="K112" r:id="rId69"/>
    <hyperlink ref="K113" r:id="rId70"/>
    <hyperlink ref="K115" r:id="rId71"/>
    <hyperlink ref="K117" r:id="rId72"/>
    <hyperlink ref="K121" r:id="rId73"/>
    <hyperlink ref="K124" r:id="rId74"/>
    <hyperlink ref="K125" r:id="rId75"/>
    <hyperlink ref="K126" r:id="rId76"/>
    <hyperlink ref="K129" r:id="rId77"/>
    <hyperlink ref="K130" r:id="rId78"/>
    <hyperlink ref="K133" r:id="rId79"/>
    <hyperlink ref="K134" r:id="rId80"/>
    <hyperlink ref="K135" r:id="rId81"/>
    <hyperlink ref="K137" r:id="rId82"/>
    <hyperlink ref="K138" r:id="rId83"/>
    <hyperlink ref="K139" r:id="rId84"/>
    <hyperlink ref="K140" r:id="rId85"/>
    <hyperlink ref="K141" r:id="rId86"/>
    <hyperlink ref="K142" r:id="rId87"/>
    <hyperlink ref="K143" r:id="rId88"/>
    <hyperlink ref="K146" r:id="rId89"/>
    <hyperlink ref="K147" r:id="rId90"/>
    <hyperlink ref="K149" r:id="rId91"/>
    <hyperlink ref="K151" r:id="rId92"/>
    <hyperlink ref="K152" r:id="rId93"/>
    <hyperlink ref="K154" r:id="rId94"/>
    <hyperlink ref="K155" r:id="rId95"/>
    <hyperlink ref="K157" r:id="rId96"/>
    <hyperlink ref="K158" r:id="rId97"/>
    <hyperlink ref="K160" r:id="rId98"/>
    <hyperlink ref="K161" r:id="rId99"/>
    <hyperlink ref="K162" r:id="rId100"/>
    <hyperlink ref="K163" r:id="rId101"/>
    <hyperlink ref="K167" r:id="rId102"/>
    <hyperlink ref="K169" r:id="rId103"/>
    <hyperlink ref="K171" r:id="rId104"/>
    <hyperlink ref="K174" r:id="rId105"/>
    <hyperlink ref="K178" r:id="rId106"/>
    <hyperlink ref="K180" r:id="rId107"/>
    <hyperlink ref="K182" r:id="rId108"/>
    <hyperlink ref="K183" r:id="rId109"/>
    <hyperlink ref="K186" r:id="rId110"/>
    <hyperlink ref="K187" r:id="rId111"/>
    <hyperlink ref="K192" r:id="rId112"/>
    <hyperlink ref="K193" r:id="rId113"/>
    <hyperlink ref="K195" r:id="rId114"/>
    <hyperlink ref="K203" r:id="rId115"/>
    <hyperlink ref="K204" r:id="rId116"/>
    <hyperlink ref="K205" r:id="rId117"/>
    <hyperlink ref="K207" r:id="rId118"/>
    <hyperlink ref="K209" r:id="rId119"/>
    <hyperlink ref="K210" r:id="rId120"/>
    <hyperlink ref="K211" r:id="rId121"/>
    <hyperlink ref="K212" r:id="rId122"/>
    <hyperlink ref="K214" r:id="rId123"/>
    <hyperlink ref="K215" r:id="rId124"/>
    <hyperlink ref="K216" r:id="rId125"/>
    <hyperlink ref="K217" r:id="rId126"/>
    <hyperlink ref="K219" r:id="rId127"/>
    <hyperlink ref="K220" r:id="rId128"/>
    <hyperlink ref="K225" r:id="rId129"/>
    <hyperlink ref="K226" r:id="rId130"/>
    <hyperlink ref="K230" r:id="rId131"/>
    <hyperlink ref="K231" r:id="rId132"/>
    <hyperlink ref="K237" r:id="rId133"/>
    <hyperlink ref="K239" r:id="rId134"/>
    <hyperlink ref="K240" r:id="rId135"/>
    <hyperlink ref="K241" r:id="rId136"/>
    <hyperlink ref="K243" r:id="rId137"/>
    <hyperlink ref="K244" r:id="rId138"/>
    <hyperlink ref="K247" r:id="rId139"/>
    <hyperlink ref="K248" r:id="rId140"/>
    <hyperlink ref="K249" r:id="rId141"/>
    <hyperlink ref="K250" r:id="rId142"/>
    <hyperlink ref="K251" r:id="rId143"/>
    <hyperlink ref="K252" r:id="rId144"/>
    <hyperlink ref="K254" r:id="rId145"/>
    <hyperlink ref="K258" r:id="rId146"/>
    <hyperlink ref="K263" r:id="rId147"/>
    <hyperlink ref="K264" r:id="rId148"/>
    <hyperlink ref="K265" r:id="rId149"/>
    <hyperlink ref="K266" r:id="rId150"/>
    <hyperlink ref="K269" r:id="rId151"/>
    <hyperlink ref="K271" r:id="rId152"/>
    <hyperlink ref="K272" r:id="rId153"/>
    <hyperlink ref="K274" r:id="rId154"/>
    <hyperlink ref="K277" r:id="rId155"/>
    <hyperlink ref="K278" r:id="rId156"/>
    <hyperlink ref="K280" r:id="rId157"/>
    <hyperlink ref="K283" r:id="rId158"/>
    <hyperlink ref="K285" r:id="rId159"/>
    <hyperlink ref="K286" r:id="rId160"/>
    <hyperlink ref="K287" r:id="rId161"/>
    <hyperlink ref="K288" r:id="rId162"/>
    <hyperlink ref="K293" r:id="rId163"/>
    <hyperlink ref="K294" r:id="rId164"/>
    <hyperlink ref="K295" r:id="rId165"/>
    <hyperlink ref="K297" r:id="rId166"/>
    <hyperlink ref="K298" r:id="rId167"/>
    <hyperlink ref="K299" r:id="rId168"/>
    <hyperlink ref="K303" r:id="rId169"/>
    <hyperlink ref="K304" r:id="rId170"/>
    <hyperlink ref="K305" r:id="rId171"/>
    <hyperlink ref="K306" r:id="rId172"/>
    <hyperlink ref="K307" r:id="rId173"/>
    <hyperlink ref="K309" r:id="rId174"/>
    <hyperlink ref="K310" r:id="rId175"/>
    <hyperlink ref="K311" r:id="rId176"/>
    <hyperlink ref="K313" r:id="rId177"/>
    <hyperlink ref="K315" r:id="rId178"/>
    <hyperlink ref="K317" r:id="rId179"/>
    <hyperlink ref="K318" r:id="rId180"/>
    <hyperlink ref="K319" r:id="rId181"/>
    <hyperlink ref="K321" r:id="rId182"/>
    <hyperlink ref="K322" r:id="rId183"/>
    <hyperlink ref="K323" r:id="rId184"/>
    <hyperlink ref="K324" r:id="rId185"/>
    <hyperlink ref="K325" r:id="rId186"/>
    <hyperlink ref="K326" r:id="rId187"/>
    <hyperlink ref="K327" r:id="rId188"/>
    <hyperlink ref="K328" r:id="rId189"/>
    <hyperlink ref="K329" r:id="rId190"/>
    <hyperlink ref="K330" r:id="rId191"/>
    <hyperlink ref="K331" r:id="rId192"/>
    <hyperlink ref="K332" r:id="rId193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Y116"/>
  <sheetViews>
    <sheetView workbookViewId="0"/>
  </sheetViews>
  <sheetFormatPr baseColWidth="10" defaultColWidth="14.5" defaultRowHeight="12.75" customHeight="1" x14ac:dyDescent="0"/>
  <cols>
    <col min="1" max="1" width="6.6640625" customWidth="1"/>
    <col min="2" max="2" width="15.6640625" customWidth="1"/>
    <col min="3" max="3" width="14.5" customWidth="1"/>
    <col min="4" max="4" width="23.5" customWidth="1"/>
    <col min="5" max="5" width="11.1640625" customWidth="1"/>
    <col min="6" max="7" width="6" customWidth="1"/>
    <col min="8" max="8" width="16.5" customWidth="1"/>
    <col min="9" max="9" width="19.5" customWidth="1"/>
    <col min="10" max="10" width="10.5" customWidth="1"/>
    <col min="11" max="11" width="6.1640625" customWidth="1"/>
    <col min="12" max="12" width="6.33203125" customWidth="1"/>
    <col min="13" max="13" width="6.6640625" customWidth="1"/>
    <col min="14" max="14" width="5" customWidth="1"/>
    <col min="15" max="15" width="5.83203125" customWidth="1"/>
    <col min="16" max="16" width="5" customWidth="1"/>
    <col min="17" max="17" width="5.1640625" customWidth="1"/>
    <col min="18" max="18" width="13.1640625" customWidth="1"/>
    <col min="19" max="19" width="5.33203125" customWidth="1"/>
    <col min="20" max="20" width="6.33203125" customWidth="1"/>
    <col min="21" max="25" width="17.33203125" customWidth="1"/>
  </cols>
  <sheetData>
    <row r="1" spans="1:25" ht="14.25" customHeight="1">
      <c r="A1" s="1"/>
      <c r="B1" s="4" t="s">
        <v>2</v>
      </c>
      <c r="C1" s="4" t="s">
        <v>26</v>
      </c>
      <c r="D1" s="4" t="s">
        <v>17</v>
      </c>
      <c r="E1" s="6" t="s">
        <v>24</v>
      </c>
      <c r="F1" s="7"/>
      <c r="G1" s="9"/>
      <c r="H1" s="7"/>
      <c r="I1" s="7"/>
      <c r="J1" s="10"/>
      <c r="K1" s="11"/>
      <c r="L1" s="11"/>
      <c r="M1" s="11"/>
      <c r="O1" s="3"/>
      <c r="P1" s="3"/>
      <c r="Q1" s="3"/>
      <c r="R1" s="3"/>
      <c r="S1" s="3"/>
      <c r="T1" s="3"/>
      <c r="U1" s="3"/>
      <c r="V1" s="3"/>
      <c r="W1" s="3"/>
    </row>
    <row r="2" spans="1:25" ht="14.25" customHeight="1">
      <c r="A2" s="1"/>
      <c r="B2" s="7" t="s">
        <v>65</v>
      </c>
      <c r="C2" s="7" t="s">
        <v>66</v>
      </c>
      <c r="D2" s="7" t="s">
        <v>67</v>
      </c>
      <c r="E2" s="7" t="s">
        <v>68</v>
      </c>
      <c r="F2" s="7" t="s">
        <v>69</v>
      </c>
      <c r="G2" s="9" t="s">
        <v>70</v>
      </c>
      <c r="H2" s="7" t="s">
        <v>71</v>
      </c>
      <c r="I2" s="7" t="s">
        <v>72</v>
      </c>
      <c r="J2" s="10"/>
      <c r="K2" s="11" t="s">
        <v>73</v>
      </c>
      <c r="L2" s="11" t="s">
        <v>74</v>
      </c>
      <c r="M2" s="11" t="s">
        <v>75</v>
      </c>
      <c r="O2" s="3">
        <v>2010</v>
      </c>
      <c r="P2" s="3">
        <v>2011</v>
      </c>
      <c r="Q2" s="3">
        <v>2012</v>
      </c>
      <c r="R2" s="3">
        <v>2013</v>
      </c>
      <c r="S2" s="3">
        <v>2014</v>
      </c>
      <c r="T2" s="3">
        <v>2015</v>
      </c>
      <c r="U2" s="3">
        <v>2016</v>
      </c>
      <c r="V2" s="3">
        <v>2017</v>
      </c>
      <c r="W2" s="3">
        <v>2018</v>
      </c>
    </row>
    <row r="3" spans="1:25" ht="14.25" customHeight="1">
      <c r="A3" s="12"/>
      <c r="B3" s="13" t="s">
        <v>76</v>
      </c>
      <c r="C3" s="13" t="s">
        <v>77</v>
      </c>
      <c r="D3" s="14" t="s">
        <v>78</v>
      </c>
      <c r="E3" s="14" t="s">
        <v>80</v>
      </c>
      <c r="F3" s="16" t="s">
        <v>81</v>
      </c>
      <c r="G3" s="14" t="s">
        <v>83</v>
      </c>
      <c r="H3" s="13" t="s">
        <v>84</v>
      </c>
      <c r="I3" s="19" t="s">
        <v>85</v>
      </c>
      <c r="J3" s="20"/>
      <c r="K3" s="21" t="s">
        <v>86</v>
      </c>
      <c r="L3" s="22" t="s">
        <v>87</v>
      </c>
      <c r="M3" s="20"/>
      <c r="N3" s="23" t="s">
        <v>89</v>
      </c>
      <c r="O3" s="23" t="s">
        <v>89</v>
      </c>
      <c r="P3" s="24" t="s">
        <v>89</v>
      </c>
      <c r="Q3" s="24" t="s">
        <v>89</v>
      </c>
      <c r="R3" s="25" t="s">
        <v>89</v>
      </c>
      <c r="S3" s="25" t="s">
        <v>89</v>
      </c>
      <c r="T3" s="26" t="s">
        <v>91</v>
      </c>
      <c r="U3" s="27"/>
      <c r="V3" s="27"/>
    </row>
    <row r="4" spans="1:25" ht="14.25" customHeight="1">
      <c r="A4" s="12"/>
      <c r="B4" s="13" t="s">
        <v>92</v>
      </c>
      <c r="C4" s="13" t="s">
        <v>93</v>
      </c>
      <c r="D4" s="13" t="s">
        <v>94</v>
      </c>
      <c r="E4" s="13" t="s">
        <v>95</v>
      </c>
      <c r="F4" s="13" t="s">
        <v>84</v>
      </c>
      <c r="G4" s="16" t="s">
        <v>96</v>
      </c>
      <c r="H4" s="13" t="s">
        <v>97</v>
      </c>
      <c r="I4" s="13" t="s">
        <v>98</v>
      </c>
      <c r="J4" s="28"/>
      <c r="K4" s="29"/>
      <c r="L4" s="29"/>
      <c r="M4" s="30">
        <v>2008</v>
      </c>
      <c r="N4" s="29"/>
      <c r="O4" s="31"/>
      <c r="P4" s="31"/>
      <c r="Q4" s="32"/>
      <c r="R4" s="32"/>
      <c r="S4" s="33"/>
      <c r="T4" s="33"/>
      <c r="U4" s="27"/>
      <c r="V4" s="27"/>
    </row>
    <row r="5" spans="1:25" ht="14.25" customHeight="1">
      <c r="A5" s="34"/>
      <c r="B5" s="36" t="s">
        <v>110</v>
      </c>
      <c r="C5" s="36" t="s">
        <v>111</v>
      </c>
      <c r="D5" s="36" t="s">
        <v>112</v>
      </c>
      <c r="E5" s="36" t="s">
        <v>113</v>
      </c>
      <c r="F5" s="36" t="s">
        <v>114</v>
      </c>
      <c r="G5" s="37" t="s">
        <v>115</v>
      </c>
      <c r="H5" s="36" t="s">
        <v>117</v>
      </c>
      <c r="I5" s="34"/>
      <c r="J5" s="2" t="s">
        <v>118</v>
      </c>
      <c r="K5" s="2" t="s">
        <v>119</v>
      </c>
      <c r="M5" s="2">
        <v>1972</v>
      </c>
      <c r="N5" s="38"/>
      <c r="O5" s="39" t="s">
        <v>89</v>
      </c>
      <c r="P5" s="39" t="s">
        <v>89</v>
      </c>
      <c r="Q5" s="41"/>
      <c r="R5" s="41"/>
      <c r="S5" s="42"/>
      <c r="T5" s="42"/>
    </row>
    <row r="6" spans="1:25" ht="14.25" customHeight="1">
      <c r="A6" s="34"/>
      <c r="B6" s="3" t="s">
        <v>129</v>
      </c>
      <c r="C6" s="3" t="s">
        <v>130</v>
      </c>
      <c r="D6" s="36"/>
      <c r="E6" s="36"/>
      <c r="F6" s="36"/>
      <c r="G6" s="37"/>
      <c r="H6" s="36"/>
      <c r="I6" s="36"/>
      <c r="J6" s="2"/>
      <c r="K6" s="2"/>
      <c r="L6" s="2"/>
      <c r="M6" s="2"/>
      <c r="N6" s="38"/>
      <c r="O6" s="39"/>
      <c r="P6" s="39"/>
      <c r="Q6" s="41"/>
      <c r="R6" s="41"/>
      <c r="S6" s="44"/>
      <c r="T6" s="44"/>
      <c r="U6" s="45"/>
      <c r="V6" s="45"/>
    </row>
    <row r="7" spans="1:25" ht="21.75" customHeight="1">
      <c r="A7" s="12"/>
      <c r="B7" s="13" t="s">
        <v>139</v>
      </c>
      <c r="C7" s="13" t="s">
        <v>140</v>
      </c>
      <c r="D7" s="14" t="s">
        <v>141</v>
      </c>
      <c r="E7" s="13"/>
      <c r="F7" s="13" t="s">
        <v>134</v>
      </c>
      <c r="G7" s="16" t="s">
        <v>142</v>
      </c>
      <c r="H7" s="14" t="s">
        <v>143</v>
      </c>
      <c r="I7" s="13" t="s">
        <v>84</v>
      </c>
      <c r="J7" s="13" t="s">
        <v>144</v>
      </c>
      <c r="K7" s="20"/>
      <c r="L7" s="40" t="s">
        <v>86</v>
      </c>
      <c r="M7" s="23">
        <v>2013</v>
      </c>
      <c r="N7" s="20"/>
      <c r="O7" s="23" t="s">
        <v>116</v>
      </c>
      <c r="P7" s="23" t="s">
        <v>116</v>
      </c>
      <c r="Q7" s="24" t="s">
        <v>116</v>
      </c>
      <c r="R7" s="24" t="s">
        <v>89</v>
      </c>
      <c r="S7" s="25" t="s">
        <v>89</v>
      </c>
      <c r="T7" s="46"/>
      <c r="U7" s="48"/>
      <c r="V7" s="51"/>
    </row>
    <row r="8" spans="1:25" ht="21.75" customHeight="1">
      <c r="A8" s="53" t="s">
        <v>153</v>
      </c>
      <c r="B8" s="53" t="s">
        <v>154</v>
      </c>
      <c r="C8" s="53" t="s">
        <v>130</v>
      </c>
      <c r="D8" s="53" t="s">
        <v>155</v>
      </c>
      <c r="E8" s="53"/>
      <c r="F8" s="53" t="s">
        <v>156</v>
      </c>
      <c r="G8" s="55" t="s">
        <v>157</v>
      </c>
      <c r="H8" s="57" t="s">
        <v>158</v>
      </c>
      <c r="I8" s="53" t="s">
        <v>159</v>
      </c>
      <c r="J8" s="57" t="s">
        <v>160</v>
      </c>
      <c r="K8" s="59"/>
      <c r="L8" s="60" t="s">
        <v>86</v>
      </c>
      <c r="M8" s="61">
        <v>2005</v>
      </c>
      <c r="N8" s="62" t="s">
        <v>161</v>
      </c>
      <c r="O8" s="61" t="s">
        <v>162</v>
      </c>
      <c r="P8" s="61" t="s">
        <v>162</v>
      </c>
      <c r="Q8" s="64" t="s">
        <v>162</v>
      </c>
      <c r="R8" s="64" t="s">
        <v>162</v>
      </c>
      <c r="S8" s="66" t="s">
        <v>162</v>
      </c>
      <c r="T8" s="66" t="s">
        <v>162</v>
      </c>
      <c r="U8" s="67" t="s">
        <v>162</v>
      </c>
      <c r="V8" s="68" t="s">
        <v>162</v>
      </c>
    </row>
    <row r="9" spans="1:25" ht="21.75" customHeight="1">
      <c r="A9" s="12"/>
      <c r="B9" s="13" t="s">
        <v>169</v>
      </c>
      <c r="C9" s="13" t="s">
        <v>170</v>
      </c>
      <c r="D9" s="13" t="s">
        <v>171</v>
      </c>
      <c r="E9" s="13" t="s">
        <v>172</v>
      </c>
      <c r="F9" s="16" t="s">
        <v>173</v>
      </c>
      <c r="G9" s="12"/>
      <c r="H9" s="13" t="s">
        <v>174</v>
      </c>
      <c r="I9" s="13" t="s">
        <v>175</v>
      </c>
      <c r="J9" s="69" t="s">
        <v>176</v>
      </c>
      <c r="K9" s="20"/>
      <c r="L9" s="23">
        <v>2014</v>
      </c>
      <c r="M9" s="20"/>
      <c r="N9" s="23" t="s">
        <v>116</v>
      </c>
      <c r="O9" s="23" t="s">
        <v>116</v>
      </c>
      <c r="P9" s="24" t="s">
        <v>116</v>
      </c>
      <c r="Q9" s="24" t="s">
        <v>116</v>
      </c>
      <c r="R9" s="25" t="s">
        <v>89</v>
      </c>
      <c r="S9" s="46"/>
      <c r="T9" s="46"/>
      <c r="U9" s="71"/>
    </row>
    <row r="10" spans="1:25" ht="14.25" customHeight="1">
      <c r="A10" s="12"/>
      <c r="B10" s="13" t="s">
        <v>178</v>
      </c>
      <c r="C10" s="13" t="s">
        <v>179</v>
      </c>
      <c r="D10" s="13" t="s">
        <v>180</v>
      </c>
      <c r="E10" s="13" t="s">
        <v>181</v>
      </c>
      <c r="F10" s="16" t="s">
        <v>182</v>
      </c>
      <c r="G10" s="13" t="s">
        <v>183</v>
      </c>
      <c r="H10" s="13" t="s">
        <v>84</v>
      </c>
      <c r="I10" s="14" t="s">
        <v>184</v>
      </c>
      <c r="J10" s="69" t="s">
        <v>185</v>
      </c>
      <c r="K10" s="21" t="s">
        <v>86</v>
      </c>
      <c r="L10" s="23">
        <v>1985</v>
      </c>
      <c r="M10" s="20"/>
      <c r="N10" s="23" t="s">
        <v>89</v>
      </c>
      <c r="O10" s="23" t="s">
        <v>89</v>
      </c>
      <c r="P10" s="24" t="s">
        <v>89</v>
      </c>
      <c r="Q10" s="24" t="s">
        <v>89</v>
      </c>
      <c r="R10" s="25" t="s">
        <v>89</v>
      </c>
      <c r="S10" s="46"/>
      <c r="T10" s="46"/>
      <c r="U10" s="71"/>
    </row>
    <row r="11" spans="1:25" ht="14.25" customHeight="1">
      <c r="A11" s="73"/>
      <c r="B11" s="74" t="s">
        <v>186</v>
      </c>
      <c r="C11" s="74" t="s">
        <v>187</v>
      </c>
      <c r="D11" s="75" t="s">
        <v>188</v>
      </c>
      <c r="E11" s="74"/>
      <c r="F11" s="74" t="s">
        <v>194</v>
      </c>
      <c r="G11" s="76" t="s">
        <v>195</v>
      </c>
      <c r="H11" s="75" t="s">
        <v>198</v>
      </c>
      <c r="I11" s="74" t="s">
        <v>199</v>
      </c>
      <c r="J11" s="77" t="s">
        <v>200</v>
      </c>
      <c r="K11" s="78" t="s">
        <v>201</v>
      </c>
      <c r="L11" s="79"/>
      <c r="M11" s="80">
        <v>2014</v>
      </c>
      <c r="N11" s="82" t="s">
        <v>202</v>
      </c>
      <c r="O11" s="80" t="s">
        <v>116</v>
      </c>
      <c r="P11" s="80" t="s">
        <v>116</v>
      </c>
      <c r="Q11" s="84" t="s">
        <v>116</v>
      </c>
      <c r="R11" s="84" t="s">
        <v>116</v>
      </c>
      <c r="S11" s="87" t="s">
        <v>89</v>
      </c>
      <c r="T11" s="88"/>
      <c r="U11" s="88"/>
      <c r="V11" s="89"/>
      <c r="W11" s="90"/>
      <c r="X11" s="90"/>
      <c r="Y11" s="90"/>
    </row>
    <row r="12" spans="1:25" ht="14.25" customHeight="1">
      <c r="A12" s="12"/>
      <c r="B12" s="13"/>
      <c r="C12" s="13"/>
      <c r="D12" s="13"/>
      <c r="E12" s="13"/>
      <c r="F12" s="13"/>
      <c r="G12" s="16"/>
      <c r="H12" s="13"/>
      <c r="I12" s="13"/>
      <c r="J12" s="92"/>
      <c r="K12" s="94"/>
      <c r="L12" s="21"/>
      <c r="M12" s="23"/>
      <c r="N12" s="20"/>
      <c r="O12" s="23"/>
      <c r="P12" s="23"/>
      <c r="Q12" s="24"/>
      <c r="R12" s="24"/>
      <c r="S12" s="25"/>
      <c r="T12" s="25"/>
      <c r="U12" s="96"/>
    </row>
    <row r="13" spans="1:25" ht="14.25" customHeight="1">
      <c r="A13" s="12"/>
      <c r="B13" s="13" t="s">
        <v>220</v>
      </c>
      <c r="C13" s="13" t="s">
        <v>221</v>
      </c>
      <c r="D13" s="13" t="s">
        <v>222</v>
      </c>
      <c r="E13" s="13" t="s">
        <v>105</v>
      </c>
      <c r="F13" s="13" t="s">
        <v>84</v>
      </c>
      <c r="G13" s="16" t="s">
        <v>223</v>
      </c>
      <c r="H13" s="13" t="s">
        <v>224</v>
      </c>
      <c r="I13" s="13" t="s">
        <v>225</v>
      </c>
      <c r="J13" s="92" t="s">
        <v>226</v>
      </c>
      <c r="K13" s="94"/>
      <c r="L13" s="21" t="s">
        <v>86</v>
      </c>
      <c r="M13" s="23">
        <v>1998</v>
      </c>
      <c r="N13" s="20"/>
      <c r="O13" s="23" t="s">
        <v>89</v>
      </c>
      <c r="P13" s="23" t="s">
        <v>89</v>
      </c>
      <c r="Q13" s="24" t="s">
        <v>89</v>
      </c>
      <c r="R13" s="24" t="s">
        <v>89</v>
      </c>
      <c r="S13" s="25" t="s">
        <v>89</v>
      </c>
      <c r="T13" s="25" t="s">
        <v>89</v>
      </c>
      <c r="U13" s="96"/>
    </row>
    <row r="14" spans="1:25" ht="14.25" customHeight="1">
      <c r="A14" s="12"/>
      <c r="B14" s="13" t="s">
        <v>230</v>
      </c>
      <c r="C14" s="13" t="s">
        <v>231</v>
      </c>
      <c r="D14" s="13" t="s">
        <v>232</v>
      </c>
      <c r="E14" s="13" t="s">
        <v>233</v>
      </c>
      <c r="F14" s="13" t="s">
        <v>84</v>
      </c>
      <c r="G14" s="16" t="s">
        <v>234</v>
      </c>
      <c r="H14" s="13" t="s">
        <v>235</v>
      </c>
      <c r="I14" s="13" t="s">
        <v>236</v>
      </c>
      <c r="J14" s="94"/>
      <c r="K14" s="20"/>
      <c r="L14" s="20"/>
      <c r="M14" s="23">
        <v>2000</v>
      </c>
      <c r="N14" s="20"/>
      <c r="O14" s="23" t="s">
        <v>89</v>
      </c>
      <c r="P14" s="99"/>
      <c r="Q14" s="10"/>
      <c r="R14" s="10"/>
      <c r="S14" s="42"/>
      <c r="T14" s="42"/>
      <c r="V14" s="45"/>
    </row>
    <row r="15" spans="1:25" ht="14.25" customHeight="1">
      <c r="A15" s="12"/>
      <c r="B15" s="13" t="s">
        <v>239</v>
      </c>
      <c r="C15" s="13" t="s">
        <v>240</v>
      </c>
      <c r="D15" s="13" t="s">
        <v>241</v>
      </c>
      <c r="E15" s="13" t="s">
        <v>242</v>
      </c>
      <c r="F15" s="13" t="s">
        <v>84</v>
      </c>
      <c r="G15" s="16" t="s">
        <v>243</v>
      </c>
      <c r="H15" s="13" t="s">
        <v>245</v>
      </c>
      <c r="I15" s="13" t="s">
        <v>246</v>
      </c>
      <c r="J15" s="94"/>
      <c r="K15" s="20"/>
      <c r="L15" s="21" t="s">
        <v>247</v>
      </c>
      <c r="M15" s="23">
        <v>1997</v>
      </c>
      <c r="N15" s="20"/>
      <c r="O15" s="23" t="s">
        <v>89</v>
      </c>
      <c r="P15" s="99"/>
      <c r="Q15" s="24" t="s">
        <v>89</v>
      </c>
      <c r="R15" s="10"/>
      <c r="S15" s="42"/>
      <c r="T15" s="42"/>
    </row>
    <row r="16" spans="1:25" ht="14.25" customHeight="1">
      <c r="A16" s="12"/>
      <c r="B16" s="13" t="s">
        <v>248</v>
      </c>
      <c r="C16" s="13" t="s">
        <v>249</v>
      </c>
      <c r="D16" s="13" t="s">
        <v>250</v>
      </c>
      <c r="E16" s="13" t="s">
        <v>251</v>
      </c>
      <c r="F16" s="13" t="s">
        <v>84</v>
      </c>
      <c r="G16" s="16" t="s">
        <v>252</v>
      </c>
      <c r="H16" s="13" t="s">
        <v>253</v>
      </c>
      <c r="I16" s="13" t="s">
        <v>254</v>
      </c>
      <c r="J16" s="94"/>
      <c r="K16" s="20"/>
      <c r="L16" s="20"/>
      <c r="M16" s="23">
        <v>1986</v>
      </c>
      <c r="N16" s="20"/>
      <c r="O16" s="23" t="s">
        <v>89</v>
      </c>
      <c r="P16" s="23" t="s">
        <v>89</v>
      </c>
      <c r="Q16" s="102"/>
      <c r="R16" s="102"/>
      <c r="S16" s="46"/>
      <c r="T16" s="46"/>
      <c r="U16" s="3" t="s">
        <v>89</v>
      </c>
    </row>
    <row r="17" spans="1:25" ht="14.25" customHeight="1">
      <c r="A17" s="12"/>
      <c r="B17" s="13" t="s">
        <v>256</v>
      </c>
      <c r="C17" s="13" t="s">
        <v>257</v>
      </c>
      <c r="D17" s="13" t="s">
        <v>258</v>
      </c>
      <c r="E17" s="13" t="s">
        <v>134</v>
      </c>
      <c r="F17" s="13" t="s">
        <v>84</v>
      </c>
      <c r="G17" s="16" t="s">
        <v>259</v>
      </c>
      <c r="H17" s="13" t="s">
        <v>260</v>
      </c>
      <c r="I17" s="13" t="s">
        <v>261</v>
      </c>
      <c r="J17" s="94"/>
      <c r="K17" s="20"/>
      <c r="L17" s="20"/>
      <c r="M17" s="23">
        <v>1986</v>
      </c>
      <c r="N17" s="20"/>
      <c r="O17" s="23" t="s">
        <v>89</v>
      </c>
      <c r="P17" s="99"/>
      <c r="Q17" s="10"/>
      <c r="R17" s="10"/>
      <c r="S17" s="42"/>
      <c r="T17" s="42"/>
    </row>
    <row r="18" spans="1:25" ht="33">
      <c r="A18" s="12"/>
      <c r="B18" s="13" t="s">
        <v>262</v>
      </c>
      <c r="C18" s="13" t="s">
        <v>263</v>
      </c>
      <c r="D18" s="13" t="s">
        <v>264</v>
      </c>
      <c r="E18" s="13" t="s">
        <v>265</v>
      </c>
      <c r="F18" s="16" t="s">
        <v>267</v>
      </c>
      <c r="G18" s="13" t="s">
        <v>268</v>
      </c>
      <c r="H18" s="13" t="s">
        <v>269</v>
      </c>
      <c r="I18" s="13" t="s">
        <v>270</v>
      </c>
      <c r="J18" s="20"/>
      <c r="K18" s="20"/>
      <c r="L18" s="23">
        <v>2003</v>
      </c>
      <c r="M18" s="20"/>
      <c r="N18" s="23" t="s">
        <v>89</v>
      </c>
      <c r="O18" s="23" t="s">
        <v>89</v>
      </c>
      <c r="P18" s="24" t="s">
        <v>89</v>
      </c>
      <c r="Q18" s="24" t="s">
        <v>89</v>
      </c>
      <c r="R18" s="46"/>
      <c r="S18" s="46"/>
      <c r="T18" s="46"/>
      <c r="U18" s="71"/>
    </row>
    <row r="19" spans="1:25" ht="33">
      <c r="A19" s="14"/>
      <c r="B19" s="13" t="s">
        <v>271</v>
      </c>
      <c r="C19" s="13" t="s">
        <v>273</v>
      </c>
      <c r="D19" s="13" t="s">
        <v>274</v>
      </c>
      <c r="E19" s="13" t="s">
        <v>275</v>
      </c>
      <c r="F19" s="16" t="s">
        <v>276</v>
      </c>
      <c r="G19" s="14" t="s">
        <v>277</v>
      </c>
      <c r="H19" s="13" t="s">
        <v>84</v>
      </c>
      <c r="I19" s="95" t="s">
        <v>278</v>
      </c>
      <c r="J19" s="105" t="s">
        <v>279</v>
      </c>
      <c r="K19" s="20"/>
      <c r="L19" s="23">
        <v>2013</v>
      </c>
      <c r="M19" s="20"/>
      <c r="N19" s="70" t="s">
        <v>116</v>
      </c>
      <c r="O19" s="70" t="s">
        <v>116</v>
      </c>
      <c r="P19" s="72" t="s">
        <v>116</v>
      </c>
      <c r="Q19" s="24" t="s">
        <v>89</v>
      </c>
      <c r="R19" s="46"/>
      <c r="S19" s="46"/>
      <c r="T19" s="46"/>
      <c r="U19" s="71"/>
    </row>
    <row r="20" spans="1:25" ht="77">
      <c r="A20" s="93"/>
      <c r="B20" s="13" t="s">
        <v>283</v>
      </c>
      <c r="C20" s="14" t="s">
        <v>284</v>
      </c>
      <c r="D20" s="14" t="s">
        <v>285</v>
      </c>
      <c r="E20" s="14"/>
      <c r="F20" s="14" t="s">
        <v>286</v>
      </c>
      <c r="G20" s="16" t="s">
        <v>287</v>
      </c>
      <c r="H20" s="14" t="s">
        <v>288</v>
      </c>
      <c r="I20" s="14" t="s">
        <v>289</v>
      </c>
      <c r="J20" s="108" t="s">
        <v>291</v>
      </c>
      <c r="K20" s="35" t="s">
        <v>292</v>
      </c>
      <c r="L20" s="40" t="s">
        <v>293</v>
      </c>
      <c r="M20" s="23">
        <v>2013</v>
      </c>
      <c r="N20" s="20"/>
      <c r="O20" s="70" t="s">
        <v>116</v>
      </c>
      <c r="P20" s="70" t="s">
        <v>116</v>
      </c>
      <c r="Q20" s="72" t="s">
        <v>116</v>
      </c>
      <c r="R20" s="109"/>
      <c r="S20" s="46"/>
      <c r="T20" s="43" t="s">
        <v>89</v>
      </c>
      <c r="U20" s="46"/>
      <c r="V20" s="110"/>
    </row>
    <row r="21" spans="1:25" ht="22">
      <c r="A21" s="111"/>
      <c r="B21" s="104" t="s">
        <v>295</v>
      </c>
      <c r="C21" s="107"/>
      <c r="D21" s="104" t="s">
        <v>296</v>
      </c>
      <c r="E21" s="104" t="s">
        <v>281</v>
      </c>
      <c r="F21" s="104" t="s">
        <v>84</v>
      </c>
      <c r="G21" s="107"/>
      <c r="H21" s="104" t="s">
        <v>297</v>
      </c>
      <c r="I21" s="107"/>
      <c r="J21" s="107"/>
      <c r="K21" s="112" t="s">
        <v>298</v>
      </c>
      <c r="L21" s="107"/>
      <c r="M21" s="114">
        <v>2013</v>
      </c>
      <c r="N21" s="20"/>
      <c r="O21" s="107"/>
      <c r="P21" s="107"/>
      <c r="Q21" s="107"/>
      <c r="R21" s="116" t="s">
        <v>89</v>
      </c>
      <c r="S21" s="118"/>
      <c r="T21" s="118"/>
    </row>
    <row r="22" spans="1:25" ht="14.25" customHeight="1">
      <c r="A22" s="14"/>
      <c r="B22" s="13" t="s">
        <v>305</v>
      </c>
      <c r="C22" s="13" t="s">
        <v>306</v>
      </c>
      <c r="D22" s="13" t="s">
        <v>307</v>
      </c>
      <c r="E22" s="13" t="s">
        <v>281</v>
      </c>
      <c r="F22" s="13" t="s">
        <v>84</v>
      </c>
      <c r="G22" s="16" t="s">
        <v>308</v>
      </c>
      <c r="H22" s="13" t="s">
        <v>309</v>
      </c>
      <c r="I22" s="13" t="s">
        <v>310</v>
      </c>
      <c r="J22" s="94"/>
      <c r="K22" s="20"/>
      <c r="L22" s="21" t="s">
        <v>86</v>
      </c>
      <c r="M22" s="23">
        <v>1988</v>
      </c>
      <c r="N22" s="20"/>
      <c r="O22" s="23" t="s">
        <v>89</v>
      </c>
      <c r="P22" s="23" t="s">
        <v>89</v>
      </c>
      <c r="Q22" s="10"/>
      <c r="R22" s="24" t="s">
        <v>247</v>
      </c>
      <c r="T22" s="42"/>
    </row>
    <row r="23" spans="1:25" ht="14.25" customHeight="1">
      <c r="A23" s="12"/>
      <c r="B23" s="13" t="s">
        <v>314</v>
      </c>
      <c r="C23" s="13" t="s">
        <v>315</v>
      </c>
      <c r="D23" s="13" t="s">
        <v>316</v>
      </c>
      <c r="E23" s="13" t="s">
        <v>105</v>
      </c>
      <c r="F23" s="13" t="s">
        <v>84</v>
      </c>
      <c r="G23" s="16" t="s">
        <v>317</v>
      </c>
      <c r="H23" s="13" t="s">
        <v>318</v>
      </c>
      <c r="I23" s="13" t="s">
        <v>319</v>
      </c>
      <c r="J23" s="94"/>
      <c r="K23" s="20"/>
      <c r="L23" s="21" t="s">
        <v>247</v>
      </c>
      <c r="M23" s="23">
        <v>2007</v>
      </c>
      <c r="N23" s="20"/>
      <c r="O23" s="23" t="s">
        <v>89</v>
      </c>
      <c r="P23" s="99"/>
      <c r="Q23" s="10"/>
      <c r="R23" s="10"/>
      <c r="T23" s="42"/>
    </row>
    <row r="24" spans="1:25" ht="14.25" customHeight="1">
      <c r="A24" s="14"/>
      <c r="B24" s="13" t="s">
        <v>324</v>
      </c>
      <c r="C24" s="13" t="s">
        <v>325</v>
      </c>
      <c r="D24" s="13" t="s">
        <v>326</v>
      </c>
      <c r="E24" s="13" t="s">
        <v>327</v>
      </c>
      <c r="F24" s="16" t="s">
        <v>328</v>
      </c>
      <c r="G24" s="13" t="s">
        <v>329</v>
      </c>
      <c r="H24" s="13" t="s">
        <v>84</v>
      </c>
      <c r="I24" s="13" t="s">
        <v>330</v>
      </c>
      <c r="J24" s="35" t="s">
        <v>331</v>
      </c>
      <c r="K24" s="21" t="s">
        <v>86</v>
      </c>
      <c r="L24" s="23">
        <v>2008</v>
      </c>
      <c r="M24" s="20"/>
      <c r="N24" s="23" t="s">
        <v>89</v>
      </c>
      <c r="O24" s="23" t="s">
        <v>89</v>
      </c>
      <c r="P24" s="102"/>
      <c r="Q24" s="24" t="s">
        <v>89</v>
      </c>
      <c r="R24" s="46"/>
      <c r="S24" s="46"/>
      <c r="T24" s="46"/>
      <c r="U24" s="71"/>
    </row>
    <row r="25" spans="1:25" ht="14.25" customHeight="1">
      <c r="A25" s="73"/>
      <c r="B25" s="74" t="s">
        <v>332</v>
      </c>
      <c r="C25" s="74" t="s">
        <v>333</v>
      </c>
      <c r="D25" s="74" t="s">
        <v>334</v>
      </c>
      <c r="E25" s="74"/>
      <c r="F25" s="74" t="s">
        <v>335</v>
      </c>
      <c r="G25" s="76" t="s">
        <v>336</v>
      </c>
      <c r="H25" s="75" t="s">
        <v>337</v>
      </c>
      <c r="I25" s="74" t="s">
        <v>84</v>
      </c>
      <c r="J25" s="74" t="s">
        <v>338</v>
      </c>
      <c r="K25" s="79"/>
      <c r="L25" s="82" t="s">
        <v>86</v>
      </c>
      <c r="M25" s="80">
        <v>1998</v>
      </c>
      <c r="N25" s="79"/>
      <c r="O25" s="80" t="s">
        <v>89</v>
      </c>
      <c r="P25" s="80" t="s">
        <v>89</v>
      </c>
      <c r="Q25" s="84" t="s">
        <v>89</v>
      </c>
      <c r="R25" s="84" t="s">
        <v>89</v>
      </c>
      <c r="S25" s="87" t="s">
        <v>89</v>
      </c>
      <c r="T25" s="88"/>
      <c r="U25" s="88"/>
      <c r="V25" s="121"/>
      <c r="W25" s="90"/>
      <c r="X25" s="90"/>
      <c r="Y25" s="90"/>
    </row>
    <row r="26" spans="1:25" ht="14.25" customHeight="1">
      <c r="A26" s="14"/>
      <c r="B26" s="13" t="s">
        <v>347</v>
      </c>
      <c r="C26" s="13" t="s">
        <v>348</v>
      </c>
      <c r="D26" s="13" t="s">
        <v>349</v>
      </c>
      <c r="E26" s="13" t="s">
        <v>134</v>
      </c>
      <c r="F26" s="13" t="s">
        <v>84</v>
      </c>
      <c r="G26" s="16" t="s">
        <v>350</v>
      </c>
      <c r="H26" s="13" t="s">
        <v>351</v>
      </c>
      <c r="I26" s="13" t="s">
        <v>352</v>
      </c>
      <c r="J26" s="92" t="s">
        <v>226</v>
      </c>
      <c r="K26" s="20"/>
      <c r="L26" s="21" t="s">
        <v>86</v>
      </c>
      <c r="M26" s="23">
        <v>2003</v>
      </c>
      <c r="N26" s="20"/>
      <c r="O26" s="23" t="s">
        <v>89</v>
      </c>
      <c r="P26" s="23" t="s">
        <v>89</v>
      </c>
      <c r="Q26" s="24" t="s">
        <v>89</v>
      </c>
      <c r="R26" s="24" t="s">
        <v>89</v>
      </c>
      <c r="S26" s="25" t="s">
        <v>353</v>
      </c>
      <c r="T26" s="25" t="s">
        <v>89</v>
      </c>
      <c r="U26" s="96"/>
    </row>
    <row r="27" spans="1:25" ht="15" customHeight="1">
      <c r="A27" s="103"/>
      <c r="B27" s="103" t="s">
        <v>354</v>
      </c>
      <c r="C27" s="103" t="s">
        <v>356</v>
      </c>
      <c r="D27" s="103" t="s">
        <v>359</v>
      </c>
      <c r="E27" s="103"/>
      <c r="F27" s="103" t="s">
        <v>361</v>
      </c>
      <c r="G27" s="106" t="s">
        <v>363</v>
      </c>
      <c r="H27" s="103" t="s">
        <v>365</v>
      </c>
      <c r="I27" s="103" t="s">
        <v>368</v>
      </c>
      <c r="J27" s="103" t="s">
        <v>370</v>
      </c>
      <c r="L27" s="122"/>
      <c r="M27" s="123">
        <v>2014</v>
      </c>
      <c r="N27" s="124"/>
      <c r="O27" s="123" t="s">
        <v>116</v>
      </c>
      <c r="P27" s="123" t="s">
        <v>116</v>
      </c>
      <c r="Q27" s="125" t="s">
        <v>116</v>
      </c>
      <c r="R27" s="125" t="s">
        <v>116</v>
      </c>
      <c r="S27" s="68" t="s">
        <v>116</v>
      </c>
      <c r="T27" s="68" t="s">
        <v>89</v>
      </c>
      <c r="U27" s="118"/>
      <c r="V27" s="126"/>
      <c r="W27" s="127"/>
      <c r="X27" s="127"/>
      <c r="Y27" s="127"/>
    </row>
    <row r="28" spans="1:25" ht="14.25" customHeight="1">
      <c r="A28" s="14"/>
      <c r="B28" s="13" t="s">
        <v>385</v>
      </c>
      <c r="C28" s="13" t="s">
        <v>386</v>
      </c>
      <c r="D28" s="13" t="s">
        <v>387</v>
      </c>
      <c r="E28" s="13" t="s">
        <v>134</v>
      </c>
      <c r="F28" s="97" t="s">
        <v>388</v>
      </c>
      <c r="G28" s="98" t="s">
        <v>389</v>
      </c>
      <c r="H28" s="13" t="s">
        <v>84</v>
      </c>
      <c r="I28" s="128" t="s">
        <v>390</v>
      </c>
      <c r="J28" s="35" t="s">
        <v>393</v>
      </c>
      <c r="K28" s="21" t="s">
        <v>86</v>
      </c>
      <c r="L28" s="101">
        <v>2011</v>
      </c>
      <c r="M28" s="20"/>
      <c r="N28" s="23" t="s">
        <v>89</v>
      </c>
      <c r="O28" s="23" t="s">
        <v>89</v>
      </c>
      <c r="P28" s="24" t="s">
        <v>89</v>
      </c>
      <c r="Q28" s="24" t="s">
        <v>89</v>
      </c>
      <c r="R28" s="129"/>
      <c r="S28" s="46"/>
      <c r="T28" s="46"/>
      <c r="U28" s="71"/>
    </row>
    <row r="29" spans="1:25" ht="14.25" customHeight="1">
      <c r="A29" s="14"/>
      <c r="B29" s="13" t="s">
        <v>399</v>
      </c>
      <c r="C29" s="13" t="s">
        <v>400</v>
      </c>
      <c r="D29" s="13" t="s">
        <v>401</v>
      </c>
      <c r="E29" s="13" t="s">
        <v>402</v>
      </c>
      <c r="F29" s="13" t="s">
        <v>84</v>
      </c>
      <c r="G29" s="16" t="s">
        <v>403</v>
      </c>
      <c r="H29" s="13" t="s">
        <v>404</v>
      </c>
      <c r="I29" s="13" t="s">
        <v>405</v>
      </c>
      <c r="J29" s="92" t="s">
        <v>226</v>
      </c>
      <c r="K29" s="20"/>
      <c r="L29" s="21" t="s">
        <v>86</v>
      </c>
      <c r="M29" s="23">
        <v>1960</v>
      </c>
      <c r="N29" s="20"/>
      <c r="O29" s="23" t="s">
        <v>89</v>
      </c>
      <c r="P29" s="23" t="s">
        <v>89</v>
      </c>
      <c r="Q29" s="24" t="s">
        <v>89</v>
      </c>
      <c r="R29" s="24" t="s">
        <v>89</v>
      </c>
      <c r="S29" s="24" t="s">
        <v>89</v>
      </c>
      <c r="T29" s="25" t="s">
        <v>89</v>
      </c>
      <c r="U29" s="71"/>
    </row>
    <row r="30" spans="1:25" ht="14.25" customHeight="1">
      <c r="A30" s="14"/>
      <c r="B30" s="13" t="s">
        <v>406</v>
      </c>
      <c r="C30" s="13" t="s">
        <v>407</v>
      </c>
      <c r="D30" s="13" t="s">
        <v>408</v>
      </c>
      <c r="E30" s="13" t="s">
        <v>105</v>
      </c>
      <c r="F30" s="13" t="s">
        <v>84</v>
      </c>
      <c r="G30" s="16" t="s">
        <v>106</v>
      </c>
      <c r="H30" s="13" t="s">
        <v>409</v>
      </c>
      <c r="I30" s="13" t="s">
        <v>410</v>
      </c>
      <c r="J30" s="94"/>
      <c r="K30" s="20"/>
      <c r="L30" s="21" t="s">
        <v>86</v>
      </c>
      <c r="M30" s="23">
        <v>2003</v>
      </c>
      <c r="N30" s="20"/>
      <c r="O30" s="23" t="s">
        <v>89</v>
      </c>
      <c r="P30" s="23" t="s">
        <v>89</v>
      </c>
      <c r="Q30" s="10"/>
      <c r="R30" s="10"/>
      <c r="S30" s="42"/>
      <c r="T30" s="42"/>
    </row>
    <row r="31" spans="1:25" ht="14.25" customHeight="1">
      <c r="A31" s="12"/>
      <c r="B31" s="13" t="s">
        <v>411</v>
      </c>
      <c r="C31" s="13" t="s">
        <v>412</v>
      </c>
      <c r="D31" s="14" t="s">
        <v>413</v>
      </c>
      <c r="E31" s="13"/>
      <c r="F31" s="13" t="s">
        <v>105</v>
      </c>
      <c r="G31" s="16" t="s">
        <v>414</v>
      </c>
      <c r="H31" s="13" t="s">
        <v>415</v>
      </c>
      <c r="I31" s="13" t="s">
        <v>84</v>
      </c>
      <c r="J31" s="13" t="s">
        <v>416</v>
      </c>
      <c r="K31" s="35" t="s">
        <v>417</v>
      </c>
      <c r="L31" s="40" t="s">
        <v>418</v>
      </c>
      <c r="M31" s="23">
        <v>2008</v>
      </c>
      <c r="N31" s="20"/>
      <c r="O31" s="23" t="s">
        <v>89</v>
      </c>
      <c r="P31" s="23" t="s">
        <v>89</v>
      </c>
      <c r="Q31" s="24" t="s">
        <v>89</v>
      </c>
      <c r="R31" s="24" t="s">
        <v>89</v>
      </c>
      <c r="S31" s="25" t="s">
        <v>89</v>
      </c>
      <c r="T31" s="25" t="s">
        <v>89</v>
      </c>
      <c r="U31" s="46"/>
      <c r="V31" s="131"/>
    </row>
    <row r="32" spans="1:25" ht="14.25" customHeight="1">
      <c r="A32" s="12"/>
      <c r="B32" s="13" t="s">
        <v>423</v>
      </c>
      <c r="C32" s="13" t="s">
        <v>425</v>
      </c>
      <c r="D32" s="13" t="s">
        <v>427</v>
      </c>
      <c r="E32" s="13" t="s">
        <v>429</v>
      </c>
      <c r="F32" s="132" t="s">
        <v>430</v>
      </c>
      <c r="G32" s="21" t="s">
        <v>434</v>
      </c>
      <c r="H32" s="98" t="s">
        <v>84</v>
      </c>
      <c r="I32" s="100" t="s">
        <v>438</v>
      </c>
      <c r="J32" s="35" t="s">
        <v>440</v>
      </c>
      <c r="K32" s="21" t="s">
        <v>86</v>
      </c>
      <c r="L32" s="23">
        <v>2009</v>
      </c>
      <c r="M32" s="20"/>
      <c r="N32" s="23" t="s">
        <v>89</v>
      </c>
      <c r="O32" s="23" t="s">
        <v>89</v>
      </c>
      <c r="P32" s="24" t="s">
        <v>89</v>
      </c>
      <c r="Q32" s="24" t="s">
        <v>89</v>
      </c>
      <c r="R32" s="46"/>
      <c r="S32" s="46"/>
      <c r="T32" s="46"/>
      <c r="U32" s="42"/>
    </row>
    <row r="33" spans="1:25" ht="1.5" customHeight="1">
      <c r="A33" s="120" t="s">
        <v>145</v>
      </c>
      <c r="B33" s="13" t="s">
        <v>442</v>
      </c>
      <c r="C33" s="13" t="s">
        <v>443</v>
      </c>
      <c r="D33" s="14" t="s">
        <v>444</v>
      </c>
      <c r="E33" s="14" t="s">
        <v>281</v>
      </c>
      <c r="F33" s="16" t="s">
        <v>445</v>
      </c>
      <c r="G33" s="13" t="s">
        <v>446</v>
      </c>
      <c r="H33" s="13" t="s">
        <v>84</v>
      </c>
      <c r="I33" s="13" t="s">
        <v>447</v>
      </c>
      <c r="J33" s="20"/>
      <c r="K33" s="21" t="s">
        <v>86</v>
      </c>
      <c r="L33" s="23">
        <v>1974</v>
      </c>
      <c r="M33" s="20"/>
      <c r="N33" s="23" t="s">
        <v>89</v>
      </c>
      <c r="O33" s="23" t="s">
        <v>89</v>
      </c>
      <c r="P33" s="24" t="s">
        <v>89</v>
      </c>
      <c r="Q33" s="102"/>
      <c r="R33" s="46"/>
      <c r="S33" s="46"/>
      <c r="T33" s="46"/>
      <c r="U33" s="42"/>
    </row>
    <row r="34" spans="1:25" ht="14.25" customHeight="1">
      <c r="A34" s="12"/>
      <c r="B34" s="133" t="s">
        <v>452</v>
      </c>
      <c r="C34" s="133" t="s">
        <v>457</v>
      </c>
      <c r="D34" s="134" t="s">
        <v>458</v>
      </c>
      <c r="E34" s="134" t="s">
        <v>459</v>
      </c>
      <c r="F34" s="97" t="s">
        <v>460</v>
      </c>
      <c r="G34" s="134" t="s">
        <v>461</v>
      </c>
      <c r="H34" s="134" t="s">
        <v>462</v>
      </c>
      <c r="I34" s="133" t="s">
        <v>463</v>
      </c>
      <c r="J34" s="35" t="s">
        <v>464</v>
      </c>
      <c r="K34" s="20"/>
      <c r="L34" s="23">
        <v>2013</v>
      </c>
      <c r="M34" s="20"/>
      <c r="N34" s="23" t="s">
        <v>116</v>
      </c>
      <c r="O34" s="23" t="s">
        <v>116</v>
      </c>
      <c r="P34" s="24" t="s">
        <v>116</v>
      </c>
      <c r="Q34" s="24" t="s">
        <v>89</v>
      </c>
      <c r="R34" s="46"/>
      <c r="S34" s="46"/>
      <c r="T34" s="46"/>
      <c r="U34" s="42"/>
    </row>
    <row r="35" spans="1:25" ht="14.25" customHeight="1">
      <c r="A35" s="135" t="s">
        <v>255</v>
      </c>
      <c r="B35" s="104" t="s">
        <v>465</v>
      </c>
      <c r="C35" s="107"/>
      <c r="D35" s="104" t="s">
        <v>466</v>
      </c>
      <c r="E35" s="104" t="s">
        <v>469</v>
      </c>
      <c r="F35" s="104" t="s">
        <v>471</v>
      </c>
      <c r="G35" s="106" t="s">
        <v>472</v>
      </c>
      <c r="H35" s="107"/>
      <c r="I35" s="107"/>
      <c r="J35" s="94"/>
      <c r="K35" s="124"/>
      <c r="L35" s="124"/>
      <c r="M35" s="136"/>
      <c r="N35" s="124"/>
      <c r="O35" s="137" t="s">
        <v>89</v>
      </c>
      <c r="P35" s="137" t="s">
        <v>89</v>
      </c>
      <c r="Q35" s="138"/>
      <c r="R35" s="138"/>
      <c r="S35" s="118"/>
      <c r="T35" s="118"/>
    </row>
    <row r="36" spans="1:25" ht="44">
      <c r="A36" s="12"/>
      <c r="B36" s="139" t="s">
        <v>494</v>
      </c>
      <c r="C36" s="139" t="s">
        <v>497</v>
      </c>
      <c r="D36" s="140" t="s">
        <v>500</v>
      </c>
      <c r="E36" s="139"/>
      <c r="F36" s="139" t="s">
        <v>507</v>
      </c>
      <c r="G36" s="141" t="s">
        <v>510</v>
      </c>
      <c r="H36" s="139" t="s">
        <v>514</v>
      </c>
      <c r="I36" s="139" t="s">
        <v>84</v>
      </c>
      <c r="J36" s="95" t="s">
        <v>515</v>
      </c>
      <c r="K36" s="142" t="s">
        <v>516</v>
      </c>
      <c r="L36" s="108" t="s">
        <v>517</v>
      </c>
      <c r="M36" s="143">
        <v>2012</v>
      </c>
      <c r="N36" s="144"/>
      <c r="O36" s="145" t="s">
        <v>116</v>
      </c>
      <c r="P36" s="145" t="s">
        <v>116</v>
      </c>
      <c r="Q36" s="145" t="s">
        <v>89</v>
      </c>
      <c r="R36" s="145" t="s">
        <v>89</v>
      </c>
      <c r="S36" s="130" t="s">
        <v>89</v>
      </c>
      <c r="T36" s="130" t="s">
        <v>89</v>
      </c>
      <c r="U36" s="146"/>
      <c r="V36" s="113"/>
      <c r="W36" s="115"/>
      <c r="X36" s="115"/>
      <c r="Y36" s="115"/>
    </row>
    <row r="37" spans="1:25" ht="14.25" customHeight="1">
      <c r="A37" s="12"/>
      <c r="B37" s="13" t="s">
        <v>522</v>
      </c>
      <c r="C37" s="13" t="s">
        <v>523</v>
      </c>
      <c r="D37" s="13" t="s">
        <v>524</v>
      </c>
      <c r="E37" s="98" t="s">
        <v>525</v>
      </c>
      <c r="F37" s="98" t="s">
        <v>84</v>
      </c>
      <c r="G37" s="132" t="s">
        <v>526</v>
      </c>
      <c r="H37" s="21" t="s">
        <v>528</v>
      </c>
      <c r="I37" s="100" t="s">
        <v>531</v>
      </c>
      <c r="J37" s="94"/>
      <c r="K37" s="20"/>
      <c r="L37" s="21" t="s">
        <v>86</v>
      </c>
      <c r="M37" s="101">
        <v>2011</v>
      </c>
      <c r="N37" s="20"/>
      <c r="O37" s="23" t="s">
        <v>116</v>
      </c>
      <c r="P37" s="23" t="s">
        <v>89</v>
      </c>
      <c r="Q37" s="24" t="s">
        <v>89</v>
      </c>
      <c r="R37" s="10"/>
      <c r="S37" s="42"/>
      <c r="T37" s="42"/>
    </row>
    <row r="38" spans="1:25" ht="14.25" customHeight="1">
      <c r="A38" s="12"/>
      <c r="B38" s="13" t="s">
        <v>538</v>
      </c>
      <c r="C38" s="13" t="s">
        <v>539</v>
      </c>
      <c r="D38" s="13" t="s">
        <v>540</v>
      </c>
      <c r="E38" s="13" t="s">
        <v>105</v>
      </c>
      <c r="F38" s="13" t="s">
        <v>84</v>
      </c>
      <c r="G38" s="16" t="s">
        <v>192</v>
      </c>
      <c r="H38" s="13" t="s">
        <v>541</v>
      </c>
      <c r="I38" s="135" t="s">
        <v>542</v>
      </c>
      <c r="J38" s="94"/>
      <c r="K38" s="20"/>
      <c r="L38" s="21" t="s">
        <v>86</v>
      </c>
      <c r="M38" s="23">
        <v>1994</v>
      </c>
      <c r="N38" s="20"/>
      <c r="O38" s="23" t="s">
        <v>89</v>
      </c>
      <c r="P38" s="23" t="s">
        <v>89</v>
      </c>
      <c r="Q38" s="24" t="s">
        <v>89</v>
      </c>
      <c r="R38" s="10"/>
      <c r="S38" s="42"/>
      <c r="T38" s="42"/>
    </row>
    <row r="39" spans="1:25" ht="21" customHeight="1">
      <c r="A39" s="12"/>
      <c r="B39" s="85" t="s">
        <v>548</v>
      </c>
      <c r="C39" s="14" t="s">
        <v>549</v>
      </c>
      <c r="D39" s="14" t="s">
        <v>550</v>
      </c>
      <c r="E39" s="14" t="s">
        <v>551</v>
      </c>
      <c r="F39" s="16" t="s">
        <v>552</v>
      </c>
      <c r="G39" s="13"/>
      <c r="H39" s="14" t="s">
        <v>554</v>
      </c>
      <c r="I39" s="14" t="s">
        <v>555</v>
      </c>
      <c r="J39" s="35" t="s">
        <v>556</v>
      </c>
      <c r="K39" s="21"/>
      <c r="L39" s="70">
        <v>2009</v>
      </c>
      <c r="M39" s="20"/>
      <c r="N39" s="70" t="s">
        <v>89</v>
      </c>
      <c r="O39" s="70" t="s">
        <v>89</v>
      </c>
      <c r="P39" s="72" t="s">
        <v>89</v>
      </c>
      <c r="Q39" s="129"/>
      <c r="R39" s="148"/>
      <c r="S39" s="43" t="s">
        <v>89</v>
      </c>
      <c r="T39" s="46"/>
      <c r="U39" s="43"/>
    </row>
    <row r="40" spans="1:25" ht="14.25" customHeight="1">
      <c r="A40" s="12"/>
      <c r="B40" s="13" t="s">
        <v>565</v>
      </c>
      <c r="C40" s="13" t="s">
        <v>566</v>
      </c>
      <c r="D40" s="13" t="s">
        <v>567</v>
      </c>
      <c r="E40" s="13" t="s">
        <v>568</v>
      </c>
      <c r="F40" s="13" t="s">
        <v>84</v>
      </c>
      <c r="G40" s="16" t="s">
        <v>569</v>
      </c>
      <c r="H40" s="13" t="s">
        <v>570</v>
      </c>
      <c r="I40" s="13" t="s">
        <v>571</v>
      </c>
      <c r="J40" s="94"/>
      <c r="K40" s="20"/>
      <c r="L40" s="20"/>
      <c r="M40" s="23">
        <v>2008</v>
      </c>
      <c r="N40" s="20"/>
      <c r="O40" s="23"/>
      <c r="P40" s="99"/>
      <c r="Q40" s="24" t="s">
        <v>89</v>
      </c>
      <c r="R40" s="10"/>
      <c r="S40" s="42"/>
      <c r="T40" s="42"/>
    </row>
    <row r="41" spans="1:25" ht="14.25" customHeight="1">
      <c r="A41" s="12"/>
      <c r="B41" s="13" t="s">
        <v>573</v>
      </c>
      <c r="C41" s="13" t="s">
        <v>574</v>
      </c>
      <c r="D41" s="13" t="s">
        <v>575</v>
      </c>
      <c r="E41" s="13" t="s">
        <v>576</v>
      </c>
      <c r="F41" s="13" t="s">
        <v>483</v>
      </c>
      <c r="G41" s="16" t="s">
        <v>577</v>
      </c>
      <c r="H41" s="13" t="s">
        <v>578</v>
      </c>
      <c r="I41" s="149" t="s">
        <v>579</v>
      </c>
      <c r="J41" s="94"/>
      <c r="K41" s="20"/>
      <c r="L41" s="20"/>
      <c r="M41" s="23">
        <v>2007</v>
      </c>
      <c r="N41" s="20"/>
      <c r="O41" s="23" t="s">
        <v>89</v>
      </c>
      <c r="P41" s="99"/>
      <c r="Q41" s="10"/>
      <c r="R41" s="10"/>
      <c r="S41" s="42"/>
      <c r="T41" s="42"/>
    </row>
    <row r="42" spans="1:25" ht="14.25" customHeight="1">
      <c r="A42" s="12"/>
      <c r="B42" s="13" t="s">
        <v>580</v>
      </c>
      <c r="C42" s="13" t="s">
        <v>581</v>
      </c>
      <c r="D42" s="13" t="s">
        <v>582</v>
      </c>
      <c r="E42" s="13" t="s">
        <v>105</v>
      </c>
      <c r="F42" s="13" t="s">
        <v>583</v>
      </c>
      <c r="G42" s="16" t="s">
        <v>302</v>
      </c>
      <c r="H42" s="13" t="s">
        <v>584</v>
      </c>
      <c r="I42" s="13" t="s">
        <v>585</v>
      </c>
      <c r="J42" s="94"/>
      <c r="K42" s="20"/>
      <c r="L42" s="21" t="s">
        <v>86</v>
      </c>
      <c r="M42" s="23">
        <v>2009</v>
      </c>
      <c r="N42" s="20"/>
      <c r="O42" s="23" t="s">
        <v>89</v>
      </c>
      <c r="P42" s="99"/>
      <c r="Q42" s="10"/>
      <c r="R42" s="10"/>
      <c r="S42" s="42"/>
      <c r="T42" s="42"/>
    </row>
    <row r="43" spans="1:25" ht="14.25" customHeight="1">
      <c r="A43" s="12"/>
      <c r="B43" s="13" t="s">
        <v>586</v>
      </c>
      <c r="C43" s="13" t="s">
        <v>587</v>
      </c>
      <c r="D43" s="13" t="s">
        <v>588</v>
      </c>
      <c r="E43" s="13" t="s">
        <v>105</v>
      </c>
      <c r="F43" s="13" t="s">
        <v>84</v>
      </c>
      <c r="G43" s="16" t="s">
        <v>302</v>
      </c>
      <c r="H43" s="14" t="s">
        <v>589</v>
      </c>
      <c r="I43" s="135" t="s">
        <v>590</v>
      </c>
      <c r="J43" s="94"/>
      <c r="K43" s="20"/>
      <c r="L43" s="21" t="s">
        <v>86</v>
      </c>
      <c r="M43" s="23">
        <v>1989</v>
      </c>
      <c r="N43" s="20"/>
      <c r="O43" s="23" t="s">
        <v>89</v>
      </c>
      <c r="P43" s="23" t="s">
        <v>89</v>
      </c>
      <c r="Q43" s="10"/>
      <c r="R43" s="10"/>
      <c r="S43" s="42"/>
      <c r="T43" s="42"/>
    </row>
    <row r="44" spans="1:25" ht="14.25" customHeight="1">
      <c r="A44" s="34"/>
      <c r="B44" s="36" t="s">
        <v>591</v>
      </c>
      <c r="C44" s="36" t="s">
        <v>592</v>
      </c>
      <c r="D44" s="36" t="s">
        <v>597</v>
      </c>
      <c r="E44" s="36" t="s">
        <v>327</v>
      </c>
      <c r="F44" s="36" t="s">
        <v>84</v>
      </c>
      <c r="G44" s="37" t="s">
        <v>328</v>
      </c>
      <c r="H44" s="36" t="s">
        <v>599</v>
      </c>
      <c r="I44" s="151" t="str">
        <f>HYPERLINK("mailto:art@dennisjohnsondesign.com","art@dennisjohnsondesign.com")</f>
        <v>art@dennisjohnsondesign.com</v>
      </c>
      <c r="J44" s="2" t="s">
        <v>605</v>
      </c>
      <c r="L44" s="2" t="s">
        <v>247</v>
      </c>
      <c r="M44" s="2">
        <v>2009</v>
      </c>
      <c r="N44" s="38"/>
      <c r="O44" s="152"/>
      <c r="P44" s="152"/>
      <c r="Q44" s="41"/>
      <c r="R44" s="41"/>
      <c r="S44" s="42"/>
      <c r="T44" s="42"/>
    </row>
    <row r="45" spans="1:25" ht="14.25" customHeight="1">
      <c r="A45" s="34"/>
      <c r="B45" s="36" t="s">
        <v>611</v>
      </c>
      <c r="C45" s="36" t="s">
        <v>613</v>
      </c>
      <c r="D45" s="36" t="s">
        <v>615</v>
      </c>
      <c r="E45" s="36" t="s">
        <v>617</v>
      </c>
      <c r="F45" s="36" t="s">
        <v>209</v>
      </c>
      <c r="G45" s="37" t="s">
        <v>618</v>
      </c>
      <c r="H45" s="36" t="s">
        <v>620</v>
      </c>
      <c r="I45" s="36" t="s">
        <v>621</v>
      </c>
      <c r="J45" s="2" t="s">
        <v>622</v>
      </c>
      <c r="L45" s="2" t="s">
        <v>247</v>
      </c>
      <c r="M45" s="2">
        <v>2000</v>
      </c>
      <c r="N45" s="38"/>
      <c r="O45" s="39" t="s">
        <v>89</v>
      </c>
      <c r="P45" s="152"/>
      <c r="Q45" s="41"/>
      <c r="R45" s="41"/>
      <c r="S45" s="44"/>
      <c r="T45" s="44"/>
      <c r="U45" s="45"/>
    </row>
    <row r="46" spans="1:25" ht="14.25" customHeight="1">
      <c r="A46" s="36" t="s">
        <v>153</v>
      </c>
      <c r="B46" s="36" t="s">
        <v>623</v>
      </c>
      <c r="C46" s="36" t="s">
        <v>624</v>
      </c>
      <c r="D46" s="34"/>
      <c r="E46" s="3" t="s">
        <v>134</v>
      </c>
      <c r="F46" s="34"/>
      <c r="G46" s="153"/>
      <c r="H46" s="36" t="s">
        <v>629</v>
      </c>
      <c r="I46" s="36" t="s">
        <v>630</v>
      </c>
      <c r="M46" s="2">
        <v>1956</v>
      </c>
      <c r="N46" s="154"/>
      <c r="O46" s="155" t="s">
        <v>162</v>
      </c>
      <c r="P46" s="155" t="s">
        <v>162</v>
      </c>
      <c r="Q46" s="156" t="s">
        <v>162</v>
      </c>
      <c r="R46" s="156" t="s">
        <v>162</v>
      </c>
      <c r="S46" s="157"/>
      <c r="T46" s="42"/>
    </row>
    <row r="47" spans="1:25" ht="44">
      <c r="A47" s="12"/>
      <c r="B47" s="13" t="s">
        <v>646</v>
      </c>
      <c r="C47" s="13" t="s">
        <v>647</v>
      </c>
      <c r="D47" s="13" t="s">
        <v>648</v>
      </c>
      <c r="E47" s="13" t="s">
        <v>105</v>
      </c>
      <c r="F47" s="13" t="s">
        <v>84</v>
      </c>
      <c r="G47" s="16" t="s">
        <v>649</v>
      </c>
      <c r="H47" s="13" t="s">
        <v>650</v>
      </c>
      <c r="I47" s="13" t="s">
        <v>651</v>
      </c>
      <c r="J47" s="94"/>
      <c r="K47" s="105" t="s">
        <v>652</v>
      </c>
      <c r="L47" s="21" t="s">
        <v>86</v>
      </c>
      <c r="M47" s="23">
        <v>2000</v>
      </c>
      <c r="N47" s="20"/>
      <c r="O47" s="23" t="s">
        <v>89</v>
      </c>
      <c r="P47" s="23" t="s">
        <v>89</v>
      </c>
      <c r="Q47" s="24" t="s">
        <v>89</v>
      </c>
      <c r="R47" s="24" t="s">
        <v>89</v>
      </c>
      <c r="S47" s="42"/>
      <c r="T47" s="42"/>
      <c r="U47" s="71"/>
    </row>
    <row r="48" spans="1:25" ht="19.5" customHeight="1">
      <c r="A48" s="12"/>
      <c r="B48" s="13" t="s">
        <v>653</v>
      </c>
      <c r="C48" s="13" t="s">
        <v>519</v>
      </c>
      <c r="D48" s="14" t="s">
        <v>654</v>
      </c>
      <c r="E48" s="13"/>
      <c r="F48" s="13" t="s">
        <v>655</v>
      </c>
      <c r="G48" s="16" t="s">
        <v>656</v>
      </c>
      <c r="H48" s="14" t="s">
        <v>657</v>
      </c>
      <c r="I48" s="13" t="s">
        <v>658</v>
      </c>
      <c r="J48" s="158" t="s">
        <v>659</v>
      </c>
      <c r="K48" s="20"/>
      <c r="L48" s="21" t="s">
        <v>86</v>
      </c>
      <c r="M48" s="23">
        <v>2009</v>
      </c>
      <c r="N48" s="20"/>
      <c r="O48" s="23" t="s">
        <v>89</v>
      </c>
      <c r="P48" s="23" t="s">
        <v>89</v>
      </c>
      <c r="Q48" s="24" t="s">
        <v>89</v>
      </c>
      <c r="R48" s="24" t="s">
        <v>89</v>
      </c>
      <c r="S48" s="25" t="s">
        <v>89</v>
      </c>
      <c r="T48" s="25" t="s">
        <v>89</v>
      </c>
      <c r="U48" s="43" t="s">
        <v>89</v>
      </c>
      <c r="V48" s="131"/>
    </row>
    <row r="49" spans="1:25" ht="33">
      <c r="A49" s="159"/>
      <c r="B49" s="74" t="s">
        <v>667</v>
      </c>
      <c r="C49" s="74" t="s">
        <v>668</v>
      </c>
      <c r="D49" s="74" t="s">
        <v>669</v>
      </c>
      <c r="E49" s="75"/>
      <c r="F49" s="75" t="s">
        <v>105</v>
      </c>
      <c r="G49" s="76" t="s">
        <v>670</v>
      </c>
      <c r="H49" s="75" t="s">
        <v>671</v>
      </c>
      <c r="I49" s="74" t="s">
        <v>84</v>
      </c>
      <c r="J49" s="74" t="s">
        <v>672</v>
      </c>
      <c r="K49" s="79"/>
      <c r="L49" s="160" t="s">
        <v>293</v>
      </c>
      <c r="M49" s="80">
        <v>2013</v>
      </c>
      <c r="N49" s="79"/>
      <c r="O49" s="161" t="s">
        <v>116</v>
      </c>
      <c r="P49" s="161" t="s">
        <v>116</v>
      </c>
      <c r="Q49" s="162" t="s">
        <v>116</v>
      </c>
      <c r="R49" s="84" t="s">
        <v>89</v>
      </c>
      <c r="S49" s="87" t="s">
        <v>89</v>
      </c>
      <c r="T49" s="88"/>
      <c r="U49" s="88"/>
      <c r="V49" s="88"/>
      <c r="W49" s="90"/>
      <c r="X49" s="90"/>
      <c r="Y49" s="90"/>
    </row>
    <row r="50" spans="1:25" ht="22">
      <c r="A50" s="47" t="s">
        <v>145</v>
      </c>
      <c r="B50" s="49" t="s">
        <v>673</v>
      </c>
      <c r="C50" s="49" t="s">
        <v>674</v>
      </c>
      <c r="D50" s="49" t="s">
        <v>675</v>
      </c>
      <c r="E50" s="49"/>
      <c r="F50" s="49" t="s">
        <v>676</v>
      </c>
      <c r="G50" s="50" t="s">
        <v>677</v>
      </c>
      <c r="H50" s="49" t="s">
        <v>678</v>
      </c>
      <c r="I50" s="49" t="s">
        <v>84</v>
      </c>
      <c r="J50" s="49" t="s">
        <v>679</v>
      </c>
      <c r="K50" s="52"/>
      <c r="L50" s="54" t="s">
        <v>86</v>
      </c>
      <c r="M50" s="119">
        <v>1969</v>
      </c>
      <c r="N50" s="52"/>
      <c r="O50" s="119"/>
      <c r="P50" s="56" t="s">
        <v>89</v>
      </c>
      <c r="Q50" s="58" t="s">
        <v>89</v>
      </c>
      <c r="R50" s="58" t="s">
        <v>89</v>
      </c>
      <c r="S50" s="63" t="s">
        <v>89</v>
      </c>
      <c r="T50" s="46"/>
      <c r="U50" s="46"/>
      <c r="V50" s="46"/>
      <c r="W50" s="65"/>
      <c r="X50" s="65"/>
      <c r="Y50" s="65"/>
    </row>
    <row r="51" spans="1:25" ht="12">
      <c r="A51" s="13"/>
      <c r="B51" s="14" t="s">
        <v>680</v>
      </c>
      <c r="C51" s="14" t="s">
        <v>681</v>
      </c>
      <c r="D51" s="14" t="s">
        <v>682</v>
      </c>
      <c r="E51" s="14" t="s">
        <v>683</v>
      </c>
      <c r="F51" s="16" t="s">
        <v>684</v>
      </c>
      <c r="G51" s="13"/>
      <c r="H51" s="14" t="s">
        <v>685</v>
      </c>
      <c r="I51" s="14" t="s">
        <v>686</v>
      </c>
      <c r="J51" s="29"/>
      <c r="K51" s="29"/>
      <c r="L51" s="163">
        <v>2000</v>
      </c>
      <c r="M51" s="29"/>
      <c r="N51" s="30"/>
      <c r="O51" s="30"/>
      <c r="P51" s="164"/>
      <c r="Q51" s="109"/>
      <c r="R51" s="148"/>
      <c r="S51" s="148"/>
      <c r="T51" s="46"/>
      <c r="U51" s="43"/>
    </row>
    <row r="52" spans="1:25" ht="33">
      <c r="A52" s="12"/>
      <c r="B52" s="13" t="s">
        <v>687</v>
      </c>
      <c r="C52" s="14" t="s">
        <v>688</v>
      </c>
      <c r="D52" s="13" t="s">
        <v>689</v>
      </c>
      <c r="E52" s="13" t="s">
        <v>690</v>
      </c>
      <c r="F52" s="16" t="s">
        <v>691</v>
      </c>
      <c r="G52" s="14" t="s">
        <v>692</v>
      </c>
      <c r="H52" s="13" t="s">
        <v>84</v>
      </c>
      <c r="I52" s="150" t="s">
        <v>693</v>
      </c>
      <c r="J52" s="165" t="s">
        <v>694</v>
      </c>
      <c r="K52" s="29"/>
      <c r="L52" s="30">
        <v>2013</v>
      </c>
      <c r="M52" s="29"/>
      <c r="N52" s="23" t="s">
        <v>116</v>
      </c>
      <c r="O52" s="23" t="s">
        <v>116</v>
      </c>
      <c r="P52" s="24" t="s">
        <v>116</v>
      </c>
      <c r="Q52" s="164" t="s">
        <v>89</v>
      </c>
      <c r="R52" s="129"/>
      <c r="S52" s="46"/>
      <c r="T52" s="46"/>
      <c r="U52" s="42"/>
    </row>
    <row r="53" spans="1:25" ht="12">
      <c r="A53" s="12"/>
      <c r="B53" s="13" t="s">
        <v>703</v>
      </c>
      <c r="C53" s="13" t="s">
        <v>704</v>
      </c>
      <c r="D53" s="13" t="s">
        <v>705</v>
      </c>
      <c r="E53" s="13" t="s">
        <v>706</v>
      </c>
      <c r="F53" s="13" t="s">
        <v>84</v>
      </c>
      <c r="G53" s="16" t="s">
        <v>707</v>
      </c>
      <c r="H53" s="13" t="s">
        <v>708</v>
      </c>
      <c r="I53" s="14" t="s">
        <v>709</v>
      </c>
      <c r="J53" s="94"/>
      <c r="K53" s="20"/>
      <c r="L53" s="20"/>
      <c r="M53" s="99"/>
      <c r="N53" s="20"/>
      <c r="O53" s="99"/>
      <c r="P53" s="99"/>
      <c r="Q53" s="24" t="s">
        <v>89</v>
      </c>
      <c r="R53" s="10"/>
      <c r="S53" s="42"/>
      <c r="T53" s="42"/>
      <c r="U53" s="71"/>
    </row>
    <row r="54" spans="1:25" ht="21.75" customHeight="1">
      <c r="A54" s="12"/>
      <c r="B54" s="13" t="s">
        <v>710</v>
      </c>
      <c r="C54" s="13" t="s">
        <v>712</v>
      </c>
      <c r="D54" s="14" t="s">
        <v>713</v>
      </c>
      <c r="E54" s="14" t="s">
        <v>714</v>
      </c>
      <c r="F54" s="13" t="s">
        <v>715</v>
      </c>
      <c r="G54" s="16" t="s">
        <v>716</v>
      </c>
      <c r="H54" s="14" t="s">
        <v>717</v>
      </c>
      <c r="I54" s="13" t="s">
        <v>718</v>
      </c>
      <c r="J54" s="14" t="s">
        <v>719</v>
      </c>
      <c r="K54" s="166" t="s">
        <v>720</v>
      </c>
      <c r="L54" s="100" t="s">
        <v>86</v>
      </c>
      <c r="M54" s="143">
        <v>2006</v>
      </c>
      <c r="N54" s="167"/>
      <c r="O54" s="143" t="s">
        <v>89</v>
      </c>
      <c r="P54" s="143" t="s">
        <v>89</v>
      </c>
      <c r="Q54" s="145" t="s">
        <v>89</v>
      </c>
      <c r="R54" s="145" t="s">
        <v>89</v>
      </c>
      <c r="S54" s="168" t="s">
        <v>89</v>
      </c>
      <c r="T54" s="169" t="s">
        <v>89</v>
      </c>
      <c r="U54" s="169" t="s">
        <v>89</v>
      </c>
      <c r="V54" s="169" t="s">
        <v>89</v>
      </c>
    </row>
    <row r="55" spans="1:25" ht="14.25" customHeight="1">
      <c r="A55" s="135" t="s">
        <v>255</v>
      </c>
      <c r="B55" s="170" t="s">
        <v>736</v>
      </c>
      <c r="C55" s="171"/>
      <c r="D55" s="170" t="s">
        <v>744</v>
      </c>
      <c r="E55" s="170" t="s">
        <v>281</v>
      </c>
      <c r="F55" s="170" t="s">
        <v>84</v>
      </c>
      <c r="G55" s="172" t="s">
        <v>745</v>
      </c>
      <c r="H55" s="170" t="s">
        <v>747</v>
      </c>
      <c r="I55" s="170" t="s">
        <v>748</v>
      </c>
      <c r="J55" s="94"/>
      <c r="K55" s="173"/>
      <c r="L55" s="173"/>
      <c r="M55" s="174">
        <v>1990</v>
      </c>
      <c r="N55" s="173"/>
      <c r="O55" s="174" t="s">
        <v>89</v>
      </c>
      <c r="P55" s="175"/>
      <c r="Q55" s="176"/>
      <c r="R55" s="176"/>
      <c r="T55" s="177"/>
    </row>
    <row r="56" spans="1:25" ht="14.25" customHeight="1">
      <c r="A56" s="135" t="s">
        <v>255</v>
      </c>
      <c r="B56" s="170" t="s">
        <v>756</v>
      </c>
      <c r="C56" s="170" t="s">
        <v>758</v>
      </c>
      <c r="D56" s="170" t="s">
        <v>761</v>
      </c>
      <c r="E56" s="170" t="s">
        <v>762</v>
      </c>
      <c r="F56" s="170" t="s">
        <v>763</v>
      </c>
      <c r="G56" s="172" t="s">
        <v>764</v>
      </c>
      <c r="H56" s="170" t="s">
        <v>766</v>
      </c>
      <c r="I56" s="171"/>
      <c r="J56" s="94"/>
      <c r="K56" s="173"/>
      <c r="L56" s="173"/>
      <c r="M56" s="174" t="s">
        <v>116</v>
      </c>
      <c r="N56" s="173"/>
      <c r="O56" s="174" t="s">
        <v>89</v>
      </c>
      <c r="P56" s="175"/>
      <c r="Q56" s="176"/>
      <c r="R56" s="176"/>
      <c r="T56" s="177"/>
    </row>
    <row r="57" spans="1:25" ht="14.25" customHeight="1">
      <c r="A57" s="34"/>
      <c r="B57" s="36" t="s">
        <v>769</v>
      </c>
      <c r="C57" s="36" t="s">
        <v>770</v>
      </c>
      <c r="D57" s="36" t="s">
        <v>771</v>
      </c>
      <c r="E57" s="36" t="s">
        <v>772</v>
      </c>
      <c r="F57" s="36" t="s">
        <v>269</v>
      </c>
      <c r="G57" s="37" t="s">
        <v>773</v>
      </c>
      <c r="H57" s="36" t="s">
        <v>774</v>
      </c>
      <c r="I57" s="36" t="s">
        <v>775</v>
      </c>
      <c r="J57" s="2" t="s">
        <v>118</v>
      </c>
      <c r="L57" s="2" t="s">
        <v>86</v>
      </c>
      <c r="M57" s="2">
        <v>1999</v>
      </c>
      <c r="N57" s="38"/>
      <c r="O57" s="39" t="s">
        <v>89</v>
      </c>
      <c r="P57" s="39" t="s">
        <v>89</v>
      </c>
      <c r="Q57" s="41"/>
      <c r="R57" s="178" t="s">
        <v>776</v>
      </c>
      <c r="S57" s="42"/>
      <c r="T57" s="42"/>
    </row>
    <row r="58" spans="1:25" ht="12" customHeight="1">
      <c r="A58" s="12"/>
      <c r="B58" s="13" t="s">
        <v>780</v>
      </c>
      <c r="C58" s="13" t="s">
        <v>782</v>
      </c>
      <c r="D58" s="13" t="s">
        <v>784</v>
      </c>
      <c r="E58" s="13" t="s">
        <v>281</v>
      </c>
      <c r="F58" s="16" t="s">
        <v>336</v>
      </c>
      <c r="G58" s="13" t="s">
        <v>786</v>
      </c>
      <c r="H58" s="13" t="s">
        <v>84</v>
      </c>
      <c r="I58" s="117" t="s">
        <v>787</v>
      </c>
      <c r="J58" s="20"/>
      <c r="K58" s="21" t="s">
        <v>86</v>
      </c>
      <c r="L58" s="23">
        <v>2010</v>
      </c>
      <c r="M58" s="20"/>
      <c r="N58" s="23" t="s">
        <v>89</v>
      </c>
      <c r="O58" s="179"/>
      <c r="P58" s="24" t="s">
        <v>89</v>
      </c>
      <c r="Q58" s="102"/>
      <c r="R58" s="46"/>
      <c r="S58" s="46"/>
      <c r="T58" s="46"/>
      <c r="U58" s="42"/>
    </row>
    <row r="59" spans="1:25" ht="18" customHeight="1">
      <c r="A59" s="73"/>
      <c r="B59" s="74" t="s">
        <v>794</v>
      </c>
      <c r="C59" s="74" t="s">
        <v>795</v>
      </c>
      <c r="D59" s="75" t="s">
        <v>797</v>
      </c>
      <c r="E59" s="74"/>
      <c r="F59" s="74" t="s">
        <v>281</v>
      </c>
      <c r="G59" s="76" t="s">
        <v>642</v>
      </c>
      <c r="H59" s="73"/>
      <c r="I59" s="74" t="s">
        <v>84</v>
      </c>
      <c r="J59" s="74" t="s">
        <v>799</v>
      </c>
      <c r="K59" s="180" t="s">
        <v>800</v>
      </c>
      <c r="L59" s="160" t="s">
        <v>293</v>
      </c>
      <c r="M59" s="80">
        <v>2014</v>
      </c>
      <c r="N59" s="79"/>
      <c r="O59" s="161" t="s">
        <v>116</v>
      </c>
      <c r="P59" s="161" t="s">
        <v>116</v>
      </c>
      <c r="Q59" s="162" t="s">
        <v>116</v>
      </c>
      <c r="R59" s="162" t="s">
        <v>116</v>
      </c>
      <c r="S59" s="87" t="s">
        <v>89</v>
      </c>
      <c r="T59" s="88"/>
      <c r="U59" s="88"/>
      <c r="V59" s="88"/>
      <c r="W59" s="90"/>
      <c r="X59" s="90"/>
      <c r="Y59" s="90"/>
    </row>
    <row r="60" spans="1:25" ht="12" customHeight="1">
      <c r="A60" s="12"/>
      <c r="B60" s="13" t="s">
        <v>801</v>
      </c>
      <c r="C60" s="14" t="s">
        <v>802</v>
      </c>
      <c r="D60" s="13" t="s">
        <v>803</v>
      </c>
      <c r="E60" s="13" t="s">
        <v>105</v>
      </c>
      <c r="F60" s="13" t="s">
        <v>84</v>
      </c>
      <c r="G60" s="16" t="s">
        <v>804</v>
      </c>
      <c r="H60" s="13" t="s">
        <v>805</v>
      </c>
      <c r="I60" s="181" t="str">
        <f>HYPERLINK("mailto:twenty51@att.net","twenty51@att.net")</f>
        <v>twenty51@att.net</v>
      </c>
      <c r="J60" s="94"/>
      <c r="K60" s="20"/>
      <c r="L60" s="21" t="s">
        <v>86</v>
      </c>
      <c r="M60" s="23">
        <v>2005</v>
      </c>
      <c r="N60" s="20"/>
      <c r="O60" s="23" t="s">
        <v>89</v>
      </c>
      <c r="P60" s="23" t="s">
        <v>89</v>
      </c>
      <c r="Q60" s="10"/>
      <c r="R60" s="24" t="s">
        <v>89</v>
      </c>
      <c r="S60" s="42"/>
      <c r="T60" s="42"/>
      <c r="U60" s="71"/>
    </row>
    <row r="61" spans="1:25" ht="14.25" customHeight="1">
      <c r="A61" s="12"/>
      <c r="B61" s="13" t="s">
        <v>806</v>
      </c>
      <c r="C61" s="13" t="s">
        <v>807</v>
      </c>
      <c r="D61" s="13" t="s">
        <v>808</v>
      </c>
      <c r="E61" s="13" t="s">
        <v>105</v>
      </c>
      <c r="F61" s="13" t="s">
        <v>84</v>
      </c>
      <c r="G61" s="16" t="s">
        <v>223</v>
      </c>
      <c r="H61" s="13" t="s">
        <v>809</v>
      </c>
      <c r="I61" s="13" t="s">
        <v>810</v>
      </c>
      <c r="J61" s="94"/>
      <c r="K61" s="20"/>
      <c r="L61" s="21" t="s">
        <v>86</v>
      </c>
      <c r="M61" s="23">
        <v>1988</v>
      </c>
      <c r="N61" s="20"/>
      <c r="O61" s="23" t="s">
        <v>89</v>
      </c>
      <c r="P61" s="23" t="s">
        <v>89</v>
      </c>
      <c r="Q61" s="182"/>
      <c r="R61" s="10"/>
      <c r="S61" s="42"/>
      <c r="T61" s="42"/>
    </row>
    <row r="62" spans="1:25" ht="24">
      <c r="A62" s="34"/>
      <c r="B62" s="36" t="s">
        <v>811</v>
      </c>
      <c r="C62" s="36" t="s">
        <v>372</v>
      </c>
      <c r="D62" s="36" t="s">
        <v>812</v>
      </c>
      <c r="E62" s="36" t="s">
        <v>105</v>
      </c>
      <c r="F62" s="36" t="s">
        <v>84</v>
      </c>
      <c r="G62" s="37" t="s">
        <v>813</v>
      </c>
      <c r="H62" s="36" t="s">
        <v>629</v>
      </c>
      <c r="I62" s="36" t="s">
        <v>629</v>
      </c>
      <c r="J62" s="2" t="s">
        <v>118</v>
      </c>
      <c r="L62" s="2" t="s">
        <v>86</v>
      </c>
      <c r="M62" s="2">
        <v>2002</v>
      </c>
      <c r="N62" s="38"/>
      <c r="O62" s="23" t="s">
        <v>89</v>
      </c>
      <c r="P62" s="39" t="s">
        <v>89</v>
      </c>
      <c r="Q62" s="41"/>
      <c r="R62" s="41"/>
      <c r="S62" s="42"/>
      <c r="T62" s="42"/>
    </row>
    <row r="63" spans="1:25" ht="33">
      <c r="A63" s="12"/>
      <c r="B63" s="13" t="s">
        <v>814</v>
      </c>
      <c r="C63" s="13" t="s">
        <v>815</v>
      </c>
      <c r="D63" s="13" t="s">
        <v>816</v>
      </c>
      <c r="E63" s="13" t="s">
        <v>105</v>
      </c>
      <c r="F63" s="16" t="s">
        <v>192</v>
      </c>
      <c r="G63" s="13" t="s">
        <v>817</v>
      </c>
      <c r="H63" s="13" t="s">
        <v>84</v>
      </c>
      <c r="I63" s="13" t="s">
        <v>818</v>
      </c>
      <c r="J63" s="20"/>
      <c r="K63" s="21" t="s">
        <v>86</v>
      </c>
      <c r="L63" s="23">
        <v>2002</v>
      </c>
      <c r="M63" s="20"/>
      <c r="N63" s="23" t="s">
        <v>819</v>
      </c>
      <c r="O63" s="23" t="s">
        <v>89</v>
      </c>
      <c r="P63" s="24" t="s">
        <v>89</v>
      </c>
      <c r="Q63" s="102"/>
      <c r="R63" s="46"/>
      <c r="S63" s="46"/>
      <c r="T63" s="46"/>
      <c r="U63" s="42"/>
    </row>
    <row r="64" spans="1:25" ht="14.25" customHeight="1">
      <c r="A64" s="12"/>
      <c r="B64" s="13" t="s">
        <v>821</v>
      </c>
      <c r="C64" s="13" t="s">
        <v>822</v>
      </c>
      <c r="D64" s="14" t="s">
        <v>823</v>
      </c>
      <c r="E64" s="14" t="s">
        <v>134</v>
      </c>
      <c r="F64" s="16" t="s">
        <v>824</v>
      </c>
      <c r="G64" s="14" t="s">
        <v>825</v>
      </c>
      <c r="H64" s="13" t="s">
        <v>84</v>
      </c>
      <c r="I64" s="13" t="s">
        <v>826</v>
      </c>
      <c r="J64" s="105" t="s">
        <v>829</v>
      </c>
      <c r="K64" s="20"/>
      <c r="L64" s="23">
        <v>2013</v>
      </c>
      <c r="M64" s="20"/>
      <c r="N64" s="70" t="s">
        <v>116</v>
      </c>
      <c r="O64" s="70" t="s">
        <v>116</v>
      </c>
      <c r="P64" s="72" t="s">
        <v>116</v>
      </c>
      <c r="Q64" s="24" t="s">
        <v>832</v>
      </c>
      <c r="R64" s="46"/>
      <c r="S64" s="46"/>
      <c r="T64" s="46"/>
      <c r="U64" s="42"/>
    </row>
    <row r="65" spans="1:22" ht="14.25" customHeight="1">
      <c r="A65" s="12"/>
      <c r="B65" s="13" t="s">
        <v>834</v>
      </c>
      <c r="C65" s="14" t="s">
        <v>835</v>
      </c>
      <c r="D65" s="13" t="s">
        <v>837</v>
      </c>
      <c r="E65" s="13" t="s">
        <v>149</v>
      </c>
      <c r="F65" s="16" t="s">
        <v>839</v>
      </c>
      <c r="G65" s="14" t="s">
        <v>840</v>
      </c>
      <c r="H65" s="13" t="s">
        <v>84</v>
      </c>
      <c r="I65" s="14" t="s">
        <v>841</v>
      </c>
      <c r="J65" s="20"/>
      <c r="K65" s="21" t="s">
        <v>86</v>
      </c>
      <c r="L65" s="23">
        <v>2004</v>
      </c>
      <c r="M65" s="20"/>
      <c r="N65" s="23" t="s">
        <v>89</v>
      </c>
      <c r="O65" s="23" t="s">
        <v>89</v>
      </c>
      <c r="P65" s="24" t="s">
        <v>89</v>
      </c>
      <c r="Q65" s="102"/>
      <c r="R65" s="46"/>
      <c r="S65" s="46"/>
      <c r="T65" s="46"/>
      <c r="U65" s="42"/>
    </row>
    <row r="66" spans="1:22" ht="14.25" customHeight="1">
      <c r="A66" s="12"/>
      <c r="B66" s="13" t="s">
        <v>842</v>
      </c>
      <c r="C66" s="13" t="s">
        <v>843</v>
      </c>
      <c r="D66" s="13" t="s">
        <v>844</v>
      </c>
      <c r="E66" s="13" t="s">
        <v>134</v>
      </c>
      <c r="F66" s="13" t="s">
        <v>84</v>
      </c>
      <c r="G66" s="16" t="s">
        <v>845</v>
      </c>
      <c r="H66" s="13" t="s">
        <v>846</v>
      </c>
      <c r="I66" s="181" t="str">
        <f>HYPERLINK('Master Database'!J194,"nancyhmintz@gmail.com")</f>
        <v>nancyhmintz@gmail.com</v>
      </c>
      <c r="J66" s="94"/>
      <c r="K66" s="20"/>
      <c r="L66" s="21" t="s">
        <v>86</v>
      </c>
      <c r="M66" s="23">
        <v>2010</v>
      </c>
      <c r="N66" s="20"/>
      <c r="O66" s="23" t="s">
        <v>89</v>
      </c>
      <c r="P66" s="23" t="s">
        <v>89</v>
      </c>
      <c r="Q66" s="10"/>
      <c r="R66" s="10"/>
      <c r="S66" s="42"/>
      <c r="T66" s="42"/>
    </row>
    <row r="67" spans="1:22" ht="14.25" customHeight="1">
      <c r="A67" s="12"/>
      <c r="B67" s="13" t="s">
        <v>847</v>
      </c>
      <c r="C67" s="13" t="s">
        <v>848</v>
      </c>
      <c r="D67" s="13" t="s">
        <v>849</v>
      </c>
      <c r="E67" s="13" t="s">
        <v>105</v>
      </c>
      <c r="F67" s="13" t="s">
        <v>84</v>
      </c>
      <c r="G67" s="97" t="s">
        <v>302</v>
      </c>
      <c r="H67" s="98" t="s">
        <v>850</v>
      </c>
      <c r="I67" s="100" t="s">
        <v>851</v>
      </c>
      <c r="J67" s="94"/>
      <c r="K67" s="20"/>
      <c r="L67" s="21" t="s">
        <v>86</v>
      </c>
      <c r="M67" s="101">
        <v>2011</v>
      </c>
      <c r="N67" s="20"/>
      <c r="O67" s="70" t="s">
        <v>116</v>
      </c>
      <c r="P67" s="23" t="s">
        <v>89</v>
      </c>
      <c r="Q67" s="10"/>
      <c r="R67" s="10"/>
      <c r="S67" s="42"/>
      <c r="T67" s="42"/>
    </row>
    <row r="68" spans="1:22" ht="14.25" customHeight="1">
      <c r="A68" s="184"/>
      <c r="F68" s="185"/>
      <c r="G68" s="186"/>
      <c r="H68" s="8"/>
      <c r="I68" s="8"/>
      <c r="J68" s="94"/>
      <c r="K68" s="8"/>
      <c r="L68" s="8"/>
      <c r="M68" s="8"/>
      <c r="O68" s="3">
        <v>2010</v>
      </c>
      <c r="P68" s="3">
        <v>2011</v>
      </c>
      <c r="Q68" s="3">
        <v>2012</v>
      </c>
      <c r="R68" s="3">
        <v>2013</v>
      </c>
      <c r="S68" s="3">
        <v>2014</v>
      </c>
      <c r="T68" s="3">
        <v>2015</v>
      </c>
      <c r="U68" s="3">
        <v>2016</v>
      </c>
    </row>
    <row r="69" spans="1:22" ht="14.25" customHeight="1">
      <c r="A69" s="36" t="s">
        <v>153</v>
      </c>
      <c r="B69" s="36" t="s">
        <v>872</v>
      </c>
      <c r="C69" s="36" t="s">
        <v>873</v>
      </c>
      <c r="D69" s="36" t="s">
        <v>874</v>
      </c>
      <c r="E69" s="36" t="s">
        <v>875</v>
      </c>
      <c r="F69" s="36" t="s">
        <v>84</v>
      </c>
      <c r="G69" s="37" t="s">
        <v>793</v>
      </c>
      <c r="H69" s="36" t="s">
        <v>629</v>
      </c>
      <c r="I69" s="187" t="s">
        <v>630</v>
      </c>
      <c r="M69" s="2">
        <v>1996</v>
      </c>
      <c r="N69" s="154"/>
      <c r="O69" s="155" t="s">
        <v>162</v>
      </c>
      <c r="P69" s="155" t="s">
        <v>162</v>
      </c>
      <c r="Q69" s="156" t="s">
        <v>162</v>
      </c>
      <c r="R69" s="156" t="s">
        <v>162</v>
      </c>
      <c r="S69" s="188" t="s">
        <v>162</v>
      </c>
      <c r="T69" s="42"/>
    </row>
    <row r="70" spans="1:22" ht="33">
      <c r="A70" s="12"/>
      <c r="B70" s="13" t="s">
        <v>880</v>
      </c>
      <c r="C70" s="13" t="s">
        <v>881</v>
      </c>
      <c r="D70" s="13" t="s">
        <v>882</v>
      </c>
      <c r="E70" s="13" t="s">
        <v>105</v>
      </c>
      <c r="F70" s="16" t="s">
        <v>883</v>
      </c>
      <c r="G70" s="189" t="s">
        <v>884</v>
      </c>
      <c r="H70" s="13" t="s">
        <v>84</v>
      </c>
      <c r="I70" s="13" t="s">
        <v>886</v>
      </c>
      <c r="J70" s="20"/>
      <c r="K70" s="21" t="s">
        <v>86</v>
      </c>
      <c r="L70" s="23">
        <v>1988</v>
      </c>
      <c r="M70" s="20"/>
      <c r="N70" s="23" t="s">
        <v>89</v>
      </c>
      <c r="O70" s="23" t="s">
        <v>89</v>
      </c>
      <c r="P70" s="24" t="s">
        <v>89</v>
      </c>
      <c r="Q70" s="102"/>
      <c r="R70" s="46"/>
      <c r="S70" s="46"/>
      <c r="T70" s="190"/>
      <c r="U70" s="42"/>
    </row>
    <row r="71" spans="1:22" ht="12" customHeight="1">
      <c r="A71" s="12"/>
      <c r="B71" s="191" t="s">
        <v>892</v>
      </c>
      <c r="C71" s="191" t="s">
        <v>905</v>
      </c>
      <c r="D71" s="191" t="s">
        <v>906</v>
      </c>
      <c r="E71" s="191"/>
      <c r="F71" s="191" t="s">
        <v>907</v>
      </c>
      <c r="G71" s="192" t="s">
        <v>908</v>
      </c>
      <c r="H71" s="191" t="s">
        <v>923</v>
      </c>
      <c r="I71" s="191" t="s">
        <v>84</v>
      </c>
      <c r="J71" s="191" t="s">
        <v>924</v>
      </c>
      <c r="K71" s="105" t="s">
        <v>925</v>
      </c>
      <c r="L71" s="21" t="s">
        <v>86</v>
      </c>
      <c r="M71" s="23">
        <v>2003</v>
      </c>
      <c r="N71" s="20"/>
      <c r="O71" s="23" t="s">
        <v>89</v>
      </c>
      <c r="P71" s="23" t="s">
        <v>89</v>
      </c>
      <c r="Q71" s="10"/>
      <c r="R71" s="24" t="s">
        <v>89</v>
      </c>
      <c r="S71" s="25" t="s">
        <v>89</v>
      </c>
      <c r="T71" s="46"/>
      <c r="U71" s="46"/>
      <c r="V71" s="42"/>
    </row>
    <row r="72" spans="1:22" ht="14.25" customHeight="1">
      <c r="A72" s="14" t="s">
        <v>930</v>
      </c>
      <c r="B72" s="13" t="s">
        <v>932</v>
      </c>
      <c r="C72" s="13" t="s">
        <v>934</v>
      </c>
      <c r="D72" s="13" t="s">
        <v>935</v>
      </c>
      <c r="E72" s="13" t="s">
        <v>936</v>
      </c>
      <c r="F72" s="13" t="s">
        <v>84</v>
      </c>
      <c r="G72" s="16" t="s">
        <v>937</v>
      </c>
      <c r="H72" s="13" t="s">
        <v>938</v>
      </c>
      <c r="I72" s="13" t="s">
        <v>939</v>
      </c>
      <c r="J72" s="94"/>
      <c r="K72" s="20"/>
      <c r="L72" s="20"/>
      <c r="M72" s="23">
        <v>1962</v>
      </c>
      <c r="N72" s="20"/>
      <c r="O72" s="23" t="s">
        <v>89</v>
      </c>
      <c r="P72" s="23" t="s">
        <v>89</v>
      </c>
      <c r="Q72" s="102"/>
      <c r="R72" s="102"/>
      <c r="S72" s="46"/>
      <c r="T72" s="46"/>
      <c r="U72" s="71"/>
    </row>
    <row r="73" spans="1:22" ht="12">
      <c r="A73" s="12"/>
      <c r="B73" s="13" t="s">
        <v>947</v>
      </c>
      <c r="C73" s="13" t="s">
        <v>948</v>
      </c>
      <c r="D73" s="13" t="s">
        <v>949</v>
      </c>
      <c r="E73" s="13" t="s">
        <v>950</v>
      </c>
      <c r="F73" s="13" t="s">
        <v>483</v>
      </c>
      <c r="G73" s="16" t="s">
        <v>951</v>
      </c>
      <c r="H73" s="13" t="s">
        <v>952</v>
      </c>
      <c r="I73" s="181" t="str">
        <f>HYPERLINK("mailto:darien@cruzio.com","darien@cruzio.com")</f>
        <v>darien@cruzio.com</v>
      </c>
      <c r="J73" s="94"/>
      <c r="K73" s="20"/>
      <c r="L73" s="21" t="s">
        <v>86</v>
      </c>
      <c r="M73" s="23">
        <v>1987</v>
      </c>
      <c r="N73" s="20"/>
      <c r="O73" s="23" t="s">
        <v>89</v>
      </c>
      <c r="P73" s="23" t="s">
        <v>89</v>
      </c>
      <c r="Q73" s="10"/>
      <c r="R73" s="10"/>
      <c r="S73" s="42"/>
      <c r="T73" s="42"/>
    </row>
    <row r="74" spans="1:22" ht="21.75" customHeight="1">
      <c r="A74" s="34"/>
      <c r="B74" s="36" t="s">
        <v>953</v>
      </c>
      <c r="C74" s="36" t="s">
        <v>954</v>
      </c>
      <c r="D74" s="36" t="s">
        <v>956</v>
      </c>
      <c r="E74" s="36" t="s">
        <v>958</v>
      </c>
      <c r="F74" s="36" t="s">
        <v>960</v>
      </c>
      <c r="G74" s="153"/>
      <c r="H74" s="36" t="s">
        <v>962</v>
      </c>
      <c r="I74" s="36" t="s">
        <v>964</v>
      </c>
      <c r="J74" s="2" t="s">
        <v>605</v>
      </c>
      <c r="L74" s="2" t="s">
        <v>247</v>
      </c>
      <c r="N74" s="38"/>
      <c r="O74" s="39" t="s">
        <v>89</v>
      </c>
      <c r="P74" s="152"/>
      <c r="Q74" s="41"/>
      <c r="R74" s="41"/>
      <c r="S74" s="42"/>
      <c r="T74" s="42"/>
    </row>
    <row r="75" spans="1:22" ht="84">
      <c r="A75" s="12"/>
      <c r="B75" s="13" t="s">
        <v>966</v>
      </c>
      <c r="C75" s="13" t="s">
        <v>967</v>
      </c>
      <c r="D75" s="13" t="s">
        <v>968</v>
      </c>
      <c r="E75" s="13" t="s">
        <v>969</v>
      </c>
      <c r="F75" s="13" t="s">
        <v>970</v>
      </c>
      <c r="G75" s="16" t="s">
        <v>971</v>
      </c>
      <c r="H75" s="13" t="s">
        <v>972</v>
      </c>
      <c r="I75" s="13" t="s">
        <v>973</v>
      </c>
      <c r="J75" s="94"/>
      <c r="K75" s="20"/>
      <c r="L75" s="21" t="s">
        <v>86</v>
      </c>
      <c r="M75" s="23">
        <v>2009</v>
      </c>
      <c r="N75" s="20"/>
      <c r="O75" s="23" t="s">
        <v>89</v>
      </c>
      <c r="P75" s="23" t="s">
        <v>89</v>
      </c>
      <c r="Q75" s="24" t="s">
        <v>89</v>
      </c>
      <c r="R75" s="72" t="s">
        <v>975</v>
      </c>
      <c r="S75" s="42"/>
      <c r="T75" s="42"/>
    </row>
    <row r="76" spans="1:22" ht="33">
      <c r="A76" s="120" t="s">
        <v>145</v>
      </c>
      <c r="B76" s="13" t="s">
        <v>976</v>
      </c>
      <c r="C76" s="13" t="s">
        <v>977</v>
      </c>
      <c r="D76" s="13" t="s">
        <v>978</v>
      </c>
      <c r="E76" s="13" t="s">
        <v>134</v>
      </c>
      <c r="F76" s="16" t="s">
        <v>979</v>
      </c>
      <c r="G76" s="13" t="s">
        <v>980</v>
      </c>
      <c r="H76" s="13" t="s">
        <v>84</v>
      </c>
      <c r="I76" s="13" t="s">
        <v>981</v>
      </c>
      <c r="J76" s="20"/>
      <c r="K76" s="21" t="s">
        <v>86</v>
      </c>
      <c r="L76" s="23">
        <v>1986</v>
      </c>
      <c r="M76" s="20"/>
      <c r="N76" s="23" t="s">
        <v>89</v>
      </c>
      <c r="O76" s="23" t="s">
        <v>89</v>
      </c>
      <c r="P76" s="102"/>
      <c r="Q76" s="102"/>
      <c r="R76" s="25" t="s">
        <v>89</v>
      </c>
      <c r="S76" s="46"/>
      <c r="T76" s="46"/>
      <c r="U76" s="42"/>
    </row>
    <row r="77" spans="1:22" ht="33">
      <c r="A77" s="12"/>
      <c r="B77" s="194" t="s">
        <v>982</v>
      </c>
      <c r="C77" s="191" t="s">
        <v>989</v>
      </c>
      <c r="D77" s="194" t="s">
        <v>990</v>
      </c>
      <c r="E77" s="194" t="s">
        <v>991</v>
      </c>
      <c r="F77" s="192" t="s">
        <v>992</v>
      </c>
      <c r="G77" s="191" t="s">
        <v>993</v>
      </c>
      <c r="H77" s="191" t="s">
        <v>84</v>
      </c>
      <c r="I77" s="191" t="s">
        <v>995</v>
      </c>
      <c r="J77" s="195" t="s">
        <v>997</v>
      </c>
      <c r="K77" s="20"/>
      <c r="L77" s="23">
        <v>2014</v>
      </c>
      <c r="M77" s="20"/>
      <c r="N77" s="23" t="s">
        <v>116</v>
      </c>
      <c r="O77" s="23" t="s">
        <v>116</v>
      </c>
      <c r="P77" s="24" t="s">
        <v>116</v>
      </c>
      <c r="Q77" s="24" t="s">
        <v>116</v>
      </c>
      <c r="R77" s="25" t="s">
        <v>89</v>
      </c>
      <c r="S77" s="46"/>
      <c r="T77" s="46"/>
      <c r="U77" s="42"/>
    </row>
    <row r="78" spans="1:22" ht="24">
      <c r="A78" s="36" t="s">
        <v>153</v>
      </c>
      <c r="B78" s="36" t="s">
        <v>1000</v>
      </c>
      <c r="C78" s="36" t="s">
        <v>1001</v>
      </c>
      <c r="D78" s="36" t="s">
        <v>1002</v>
      </c>
      <c r="E78" s="36" t="s">
        <v>105</v>
      </c>
      <c r="F78" s="36" t="s">
        <v>84</v>
      </c>
      <c r="G78" s="37" t="s">
        <v>317</v>
      </c>
      <c r="H78" s="36" t="s">
        <v>1003</v>
      </c>
      <c r="I78" s="187" t="s">
        <v>1004</v>
      </c>
      <c r="M78" s="2">
        <v>1983</v>
      </c>
      <c r="N78" s="197"/>
      <c r="O78" s="198" t="s">
        <v>162</v>
      </c>
      <c r="P78" s="198" t="s">
        <v>162</v>
      </c>
      <c r="Q78" s="199" t="s">
        <v>162</v>
      </c>
      <c r="R78" s="199" t="s">
        <v>1014</v>
      </c>
      <c r="S78" s="188" t="s">
        <v>162</v>
      </c>
      <c r="T78" s="42"/>
    </row>
    <row r="79" spans="1:22" ht="22">
      <c r="A79" s="12"/>
      <c r="B79" s="13" t="s">
        <v>1015</v>
      </c>
      <c r="C79" s="13" t="s">
        <v>1016</v>
      </c>
      <c r="D79" s="13" t="s">
        <v>1017</v>
      </c>
      <c r="E79" s="13" t="s">
        <v>105</v>
      </c>
      <c r="F79" s="13" t="s">
        <v>84</v>
      </c>
      <c r="G79" s="16" t="s">
        <v>670</v>
      </c>
      <c r="H79" s="13" t="s">
        <v>1019</v>
      </c>
      <c r="I79" s="13" t="s">
        <v>1020</v>
      </c>
      <c r="J79" s="94"/>
      <c r="K79" s="20"/>
      <c r="L79" s="21" t="s">
        <v>86</v>
      </c>
      <c r="M79" s="23">
        <v>2005</v>
      </c>
      <c r="N79" s="20"/>
      <c r="O79" s="23" t="s">
        <v>89</v>
      </c>
      <c r="P79" s="23" t="s">
        <v>89</v>
      </c>
      <c r="Q79" s="10"/>
      <c r="R79" s="10"/>
      <c r="S79" s="42"/>
      <c r="T79" s="42"/>
    </row>
    <row r="80" spans="1:22" ht="33">
      <c r="A80" s="12"/>
      <c r="B80" s="13" t="s">
        <v>1024</v>
      </c>
      <c r="C80" s="13" t="s">
        <v>1025</v>
      </c>
      <c r="D80" s="13" t="s">
        <v>1026</v>
      </c>
      <c r="E80" s="13" t="s">
        <v>105</v>
      </c>
      <c r="F80" s="16" t="s">
        <v>1027</v>
      </c>
      <c r="G80" s="13" t="s">
        <v>1028</v>
      </c>
      <c r="H80" s="13" t="s">
        <v>84</v>
      </c>
      <c r="I80" s="13" t="s">
        <v>1029</v>
      </c>
      <c r="J80" s="20"/>
      <c r="K80" s="21" t="s">
        <v>86</v>
      </c>
      <c r="L80" s="72">
        <v>1990</v>
      </c>
      <c r="M80" s="20"/>
      <c r="N80" s="23" t="s">
        <v>89</v>
      </c>
      <c r="O80" s="23" t="s">
        <v>89</v>
      </c>
      <c r="P80" s="24" t="s">
        <v>89</v>
      </c>
      <c r="Q80" s="24" t="s">
        <v>89</v>
      </c>
      <c r="R80" s="46"/>
      <c r="S80" s="46"/>
      <c r="T80" s="46"/>
      <c r="U80" s="42"/>
    </row>
    <row r="81" spans="1:25" ht="24.75" customHeight="1">
      <c r="A81" s="193"/>
      <c r="B81" s="85" t="s">
        <v>1032</v>
      </c>
      <c r="C81" s="200" t="s">
        <v>1034</v>
      </c>
      <c r="D81" s="85" t="s">
        <v>1038</v>
      </c>
      <c r="E81" s="85" t="s">
        <v>991</v>
      </c>
      <c r="F81" s="3" t="s">
        <v>84</v>
      </c>
      <c r="G81" s="196" t="s">
        <v>1039</v>
      </c>
      <c r="H81" s="85" t="s">
        <v>1040</v>
      </c>
      <c r="I81" s="85" t="s">
        <v>84</v>
      </c>
      <c r="J81" s="201" t="s">
        <v>1041</v>
      </c>
      <c r="K81" s="202" t="s">
        <v>1043</v>
      </c>
      <c r="L81" s="81"/>
      <c r="M81" s="203">
        <v>2016</v>
      </c>
      <c r="N81" s="81"/>
      <c r="O81" s="70" t="s">
        <v>116</v>
      </c>
      <c r="P81" s="70" t="s">
        <v>116</v>
      </c>
      <c r="Q81" s="72"/>
      <c r="R81" s="70" t="s">
        <v>116</v>
      </c>
      <c r="S81" s="70" t="s">
        <v>116</v>
      </c>
      <c r="T81" s="70" t="s">
        <v>116</v>
      </c>
      <c r="U81" s="43" t="s">
        <v>1059</v>
      </c>
      <c r="V81" s="43"/>
    </row>
    <row r="82" spans="1:25" ht="12">
      <c r="A82" s="12"/>
      <c r="B82" s="13" t="s">
        <v>1062</v>
      </c>
      <c r="C82" s="13" t="s">
        <v>712</v>
      </c>
      <c r="D82" s="13" t="s">
        <v>1063</v>
      </c>
      <c r="E82" s="13" t="s">
        <v>1064</v>
      </c>
      <c r="F82" s="13" t="s">
        <v>84</v>
      </c>
      <c r="G82" s="16" t="s">
        <v>106</v>
      </c>
      <c r="H82" s="13" t="s">
        <v>1065</v>
      </c>
      <c r="I82" s="13" t="s">
        <v>1066</v>
      </c>
      <c r="J82" s="94"/>
      <c r="K82" s="20"/>
      <c r="L82" s="21" t="s">
        <v>86</v>
      </c>
      <c r="M82" s="23">
        <v>2005</v>
      </c>
      <c r="N82" s="20"/>
      <c r="O82" s="23" t="s">
        <v>89</v>
      </c>
      <c r="P82" s="23" t="s">
        <v>89</v>
      </c>
      <c r="Q82" s="102"/>
      <c r="R82" s="102"/>
      <c r="S82" s="46"/>
      <c r="T82" s="46"/>
      <c r="U82" s="71"/>
    </row>
    <row r="83" spans="1:25" ht="12">
      <c r="A83" s="12"/>
      <c r="B83" s="13" t="s">
        <v>1072</v>
      </c>
      <c r="C83" s="13" t="s">
        <v>1074</v>
      </c>
      <c r="D83" s="13" t="s">
        <v>1075</v>
      </c>
      <c r="E83" s="13" t="s">
        <v>320</v>
      </c>
      <c r="F83" s="13" t="s">
        <v>84</v>
      </c>
      <c r="G83" s="16" t="s">
        <v>453</v>
      </c>
      <c r="H83" s="13" t="s">
        <v>1078</v>
      </c>
      <c r="I83" s="13" t="s">
        <v>1079</v>
      </c>
      <c r="J83" s="94"/>
      <c r="K83" s="20"/>
      <c r="L83" s="21" t="s">
        <v>86</v>
      </c>
      <c r="M83" s="23">
        <v>2001</v>
      </c>
      <c r="N83" s="20"/>
      <c r="O83" s="23" t="s">
        <v>89</v>
      </c>
      <c r="P83" s="23" t="s">
        <v>89</v>
      </c>
      <c r="Q83" s="102"/>
      <c r="R83" s="24" t="s">
        <v>89</v>
      </c>
      <c r="S83" s="46"/>
      <c r="T83" s="46"/>
      <c r="U83" s="71"/>
    </row>
    <row r="84" spans="1:25" ht="14.25" customHeight="1">
      <c r="A84" s="104" t="s">
        <v>255</v>
      </c>
      <c r="B84" s="104" t="s">
        <v>1080</v>
      </c>
      <c r="C84" s="107"/>
      <c r="D84" s="104" t="s">
        <v>1081</v>
      </c>
      <c r="E84" s="104" t="s">
        <v>105</v>
      </c>
      <c r="F84" s="104" t="s">
        <v>84</v>
      </c>
      <c r="G84" s="106" t="s">
        <v>1082</v>
      </c>
      <c r="H84" s="107"/>
      <c r="I84" s="107"/>
      <c r="J84" s="204"/>
      <c r="K84" s="124"/>
      <c r="L84" s="124"/>
      <c r="M84" s="136"/>
      <c r="N84" s="124"/>
      <c r="O84" s="136"/>
      <c r="P84" s="137" t="s">
        <v>89</v>
      </c>
      <c r="Q84" s="138"/>
      <c r="R84" s="138"/>
      <c r="S84" s="118"/>
      <c r="T84" s="118"/>
      <c r="U84" s="205"/>
    </row>
    <row r="85" spans="1:25" ht="14.25" customHeight="1">
      <c r="A85" s="12"/>
      <c r="B85" s="13" t="s">
        <v>1091</v>
      </c>
      <c r="C85" s="13" t="s">
        <v>1092</v>
      </c>
      <c r="D85" s="13" t="s">
        <v>1093</v>
      </c>
      <c r="E85" s="13" t="s">
        <v>105</v>
      </c>
      <c r="F85" s="13" t="s">
        <v>84</v>
      </c>
      <c r="G85" s="97" t="s">
        <v>649</v>
      </c>
      <c r="H85" s="98" t="s">
        <v>1097</v>
      </c>
      <c r="I85" s="100" t="s">
        <v>1099</v>
      </c>
      <c r="J85" s="94"/>
      <c r="K85" s="105" t="s">
        <v>1104</v>
      </c>
      <c r="L85" s="21" t="s">
        <v>86</v>
      </c>
      <c r="M85" s="101">
        <v>2011</v>
      </c>
      <c r="N85" s="20"/>
      <c r="O85" s="70" t="s">
        <v>116</v>
      </c>
      <c r="P85" s="23" t="s">
        <v>89</v>
      </c>
      <c r="Q85" s="102"/>
      <c r="R85" s="102"/>
      <c r="S85" s="46"/>
      <c r="T85" s="46"/>
      <c r="U85" s="71"/>
    </row>
    <row r="86" spans="1:25" ht="14.25" customHeight="1">
      <c r="A86" s="93"/>
      <c r="B86" s="13" t="s">
        <v>1107</v>
      </c>
      <c r="C86" s="13" t="s">
        <v>77</v>
      </c>
      <c r="D86" s="13" t="s">
        <v>1111</v>
      </c>
      <c r="E86" s="13" t="s">
        <v>1113</v>
      </c>
      <c r="F86" s="13" t="s">
        <v>1115</v>
      </c>
      <c r="G86" s="16" t="s">
        <v>1116</v>
      </c>
      <c r="H86" s="13" t="s">
        <v>1117</v>
      </c>
      <c r="I86" s="13" t="s">
        <v>1118</v>
      </c>
      <c r="J86" s="94"/>
      <c r="K86" s="20"/>
      <c r="L86" s="21" t="s">
        <v>86</v>
      </c>
      <c r="M86" s="23">
        <v>1995</v>
      </c>
      <c r="N86" s="20"/>
      <c r="O86" s="23" t="s">
        <v>89</v>
      </c>
      <c r="P86" s="23" t="s">
        <v>89</v>
      </c>
      <c r="Q86" s="10"/>
      <c r="R86" s="10"/>
      <c r="S86" s="42"/>
      <c r="T86" s="42"/>
    </row>
    <row r="87" spans="1:25" ht="14.25" customHeight="1">
      <c r="A87" s="12"/>
      <c r="B87" s="13" t="s">
        <v>1119</v>
      </c>
      <c r="C87" s="13" t="s">
        <v>1120</v>
      </c>
      <c r="D87" s="13" t="s">
        <v>1121</v>
      </c>
      <c r="E87" s="13" t="s">
        <v>1122</v>
      </c>
      <c r="F87" s="13" t="s">
        <v>84</v>
      </c>
      <c r="G87" s="16" t="s">
        <v>1123</v>
      </c>
      <c r="H87" s="13" t="s">
        <v>1124</v>
      </c>
      <c r="I87" s="13" t="s">
        <v>1125</v>
      </c>
      <c r="J87" s="94"/>
      <c r="K87" s="20"/>
      <c r="L87" s="21" t="s">
        <v>86</v>
      </c>
      <c r="M87" s="23">
        <v>1975</v>
      </c>
      <c r="N87" s="20"/>
      <c r="O87" s="23" t="s">
        <v>89</v>
      </c>
      <c r="P87" s="23" t="s">
        <v>89</v>
      </c>
      <c r="Q87" s="10"/>
      <c r="R87" s="10"/>
      <c r="S87" s="42"/>
      <c r="T87" s="42"/>
    </row>
    <row r="88" spans="1:25" ht="44.25" customHeight="1">
      <c r="A88" s="12"/>
      <c r="B88" s="13" t="s">
        <v>1127</v>
      </c>
      <c r="C88" s="13" t="s">
        <v>325</v>
      </c>
      <c r="D88" s="13" t="s">
        <v>1130</v>
      </c>
      <c r="E88" s="147" t="s">
        <v>1133</v>
      </c>
      <c r="F88" s="147" t="s">
        <v>84</v>
      </c>
      <c r="G88" s="206" t="s">
        <v>1136</v>
      </c>
      <c r="H88" s="21" t="s">
        <v>1143</v>
      </c>
      <c r="I88" s="21" t="s">
        <v>1145</v>
      </c>
      <c r="J88" s="94"/>
      <c r="K88" s="20"/>
      <c r="L88" s="21" t="s">
        <v>86</v>
      </c>
      <c r="M88" s="23">
        <v>2011</v>
      </c>
      <c r="N88" s="20"/>
      <c r="O88" s="70" t="s">
        <v>116</v>
      </c>
      <c r="P88" s="23" t="s">
        <v>1146</v>
      </c>
      <c r="Q88" s="10"/>
      <c r="R88" s="10"/>
      <c r="S88" s="42"/>
      <c r="T88" s="42"/>
    </row>
    <row r="89" spans="1:25" ht="14.25" customHeight="1">
      <c r="A89" s="93"/>
      <c r="B89" s="13" t="s">
        <v>1147</v>
      </c>
      <c r="C89" s="13" t="s">
        <v>1148</v>
      </c>
      <c r="D89" s="13" t="s">
        <v>1149</v>
      </c>
      <c r="E89" s="13" t="s">
        <v>105</v>
      </c>
      <c r="F89" s="13" t="s">
        <v>84</v>
      </c>
      <c r="G89" s="16" t="s">
        <v>223</v>
      </c>
      <c r="H89" s="13" t="s">
        <v>1150</v>
      </c>
      <c r="I89" s="117" t="s">
        <v>1151</v>
      </c>
      <c r="J89" s="94"/>
      <c r="K89" s="20"/>
      <c r="L89" s="21" t="s">
        <v>86</v>
      </c>
      <c r="M89" s="23">
        <v>2009</v>
      </c>
      <c r="N89" s="20"/>
      <c r="O89" s="23" t="s">
        <v>89</v>
      </c>
      <c r="P89" s="23" t="s">
        <v>89</v>
      </c>
      <c r="Q89" s="10"/>
      <c r="R89" s="10"/>
      <c r="S89" s="42"/>
      <c r="T89" s="42"/>
    </row>
    <row r="90" spans="1:25" ht="14.25" customHeight="1">
      <c r="A90" s="12"/>
      <c r="B90" s="13" t="s">
        <v>1158</v>
      </c>
      <c r="C90" s="13" t="s">
        <v>1160</v>
      </c>
      <c r="D90" s="13" t="s">
        <v>1162</v>
      </c>
      <c r="E90" s="13" t="s">
        <v>676</v>
      </c>
      <c r="F90" s="13" t="s">
        <v>84</v>
      </c>
      <c r="G90" s="16" t="s">
        <v>1163</v>
      </c>
      <c r="H90" s="13" t="s">
        <v>1164</v>
      </c>
      <c r="I90" s="13" t="s">
        <v>1165</v>
      </c>
      <c r="J90" s="94"/>
      <c r="K90" s="20"/>
      <c r="L90" s="20"/>
      <c r="M90" s="99"/>
      <c r="N90" s="20"/>
      <c r="O90" s="99"/>
      <c r="P90" s="99"/>
      <c r="Q90" s="10"/>
      <c r="R90" s="10"/>
      <c r="S90" s="42"/>
      <c r="T90" s="42"/>
    </row>
    <row r="91" spans="1:25" ht="14.25" customHeight="1">
      <c r="A91" s="12"/>
      <c r="B91" s="13" t="s">
        <v>1166</v>
      </c>
      <c r="C91" s="13" t="s">
        <v>843</v>
      </c>
      <c r="D91" s="13" t="s">
        <v>1169</v>
      </c>
      <c r="E91" s="13" t="s">
        <v>1171</v>
      </c>
      <c r="F91" s="16" t="s">
        <v>569</v>
      </c>
      <c r="G91" s="13" t="s">
        <v>1174</v>
      </c>
      <c r="H91" s="13" t="s">
        <v>84</v>
      </c>
      <c r="I91" s="14" t="s">
        <v>1177</v>
      </c>
      <c r="J91" s="35" t="s">
        <v>1179</v>
      </c>
      <c r="K91" s="21" t="s">
        <v>86</v>
      </c>
      <c r="L91" s="23">
        <v>2002</v>
      </c>
      <c r="M91" s="20"/>
      <c r="N91" s="23" t="s">
        <v>89</v>
      </c>
      <c r="O91" s="30" t="s">
        <v>89</v>
      </c>
      <c r="P91" s="164" t="s">
        <v>89</v>
      </c>
      <c r="Q91" s="102"/>
      <c r="R91" s="46"/>
      <c r="S91" s="46"/>
      <c r="T91" s="46"/>
      <c r="U91" s="42"/>
    </row>
    <row r="92" spans="1:25" ht="14.25" customHeight="1">
      <c r="A92" s="13" t="s">
        <v>153</v>
      </c>
      <c r="B92" s="53" t="s">
        <v>1183</v>
      </c>
      <c r="C92" s="53" t="s">
        <v>77</v>
      </c>
      <c r="D92" s="53" t="s">
        <v>1186</v>
      </c>
      <c r="E92" s="53"/>
      <c r="F92" s="53" t="s">
        <v>991</v>
      </c>
      <c r="G92" s="55" t="s">
        <v>992</v>
      </c>
      <c r="H92" s="53" t="s">
        <v>1188</v>
      </c>
      <c r="I92" s="53" t="s">
        <v>84</v>
      </c>
      <c r="J92" s="57" t="s">
        <v>1189</v>
      </c>
      <c r="K92" s="183" t="s">
        <v>1190</v>
      </c>
      <c r="L92" s="59"/>
      <c r="M92" s="61">
        <v>2000</v>
      </c>
      <c r="N92" s="59"/>
      <c r="O92" s="61" t="s">
        <v>162</v>
      </c>
      <c r="P92" s="61" t="s">
        <v>162</v>
      </c>
      <c r="Q92" s="64" t="s">
        <v>162</v>
      </c>
      <c r="R92" s="64" t="s">
        <v>162</v>
      </c>
      <c r="S92" s="66" t="s">
        <v>162</v>
      </c>
      <c r="T92" s="66" t="s">
        <v>162</v>
      </c>
      <c r="U92" s="207"/>
      <c r="V92" s="91"/>
      <c r="W92" s="208"/>
      <c r="X92" s="208"/>
      <c r="Y92" s="208"/>
    </row>
    <row r="93" spans="1:25" ht="14.25" customHeight="1">
      <c r="A93" s="34"/>
      <c r="B93" s="3" t="s">
        <v>1203</v>
      </c>
      <c r="C93" s="3" t="s">
        <v>1204</v>
      </c>
      <c r="D93" s="3" t="s">
        <v>1205</v>
      </c>
      <c r="E93" s="3" t="s">
        <v>1206</v>
      </c>
      <c r="F93" s="3" t="s">
        <v>84</v>
      </c>
      <c r="G93" s="37" t="s">
        <v>1207</v>
      </c>
      <c r="H93" s="3"/>
      <c r="I93" s="209" t="s">
        <v>1208</v>
      </c>
      <c r="K93" s="2"/>
      <c r="L93" s="2"/>
      <c r="M93" s="3">
        <v>1988</v>
      </c>
      <c r="N93" s="40" t="s">
        <v>89</v>
      </c>
      <c r="O93" s="70" t="s">
        <v>89</v>
      </c>
      <c r="P93" s="70" t="s">
        <v>1146</v>
      </c>
      <c r="Q93" s="72" t="s">
        <v>89</v>
      </c>
      <c r="R93" s="72" t="s">
        <v>89</v>
      </c>
      <c r="S93" s="43" t="s">
        <v>89</v>
      </c>
      <c r="T93" s="43" t="s">
        <v>89</v>
      </c>
      <c r="U93" s="3" t="s">
        <v>89</v>
      </c>
      <c r="V93" s="3" t="s">
        <v>89</v>
      </c>
      <c r="W93" s="3">
        <v>2018</v>
      </c>
    </row>
    <row r="94" spans="1:25" ht="14.25" customHeight="1">
      <c r="A94" s="34"/>
      <c r="B94" s="3" t="s">
        <v>1209</v>
      </c>
      <c r="C94" s="3" t="s">
        <v>93</v>
      </c>
      <c r="D94" s="3" t="s">
        <v>1210</v>
      </c>
      <c r="E94" s="3" t="s">
        <v>676</v>
      </c>
      <c r="F94" s="3" t="s">
        <v>84</v>
      </c>
      <c r="G94" s="86" t="s">
        <v>1163</v>
      </c>
      <c r="H94" s="83" t="s">
        <v>1211</v>
      </c>
      <c r="I94" s="83" t="s">
        <v>84</v>
      </c>
      <c r="J94" s="201" t="s">
        <v>1212</v>
      </c>
      <c r="K94" s="2"/>
      <c r="L94" s="2"/>
      <c r="M94" s="3">
        <v>2015</v>
      </c>
      <c r="N94" s="210"/>
      <c r="O94" s="211"/>
      <c r="P94" s="212"/>
      <c r="Q94" s="213"/>
      <c r="R94" s="214"/>
      <c r="S94" s="215"/>
      <c r="T94" s="91" t="s">
        <v>89</v>
      </c>
      <c r="U94" s="129"/>
      <c r="V94" s="129"/>
      <c r="W94" s="129"/>
    </row>
    <row r="95" spans="1:25" ht="14.25" customHeight="1">
      <c r="A95" s="34"/>
      <c r="B95" s="36" t="s">
        <v>1219</v>
      </c>
      <c r="C95" s="36" t="s">
        <v>1220</v>
      </c>
      <c r="D95" s="36" t="s">
        <v>1221</v>
      </c>
      <c r="E95" s="36" t="s">
        <v>281</v>
      </c>
      <c r="F95" s="36" t="s">
        <v>84</v>
      </c>
      <c r="G95" s="37" t="s">
        <v>1222</v>
      </c>
      <c r="H95" s="36" t="s">
        <v>1223</v>
      </c>
      <c r="I95" s="187" t="s">
        <v>1223</v>
      </c>
      <c r="K95" s="216" t="s">
        <v>1224</v>
      </c>
      <c r="L95" s="2" t="s">
        <v>247</v>
      </c>
      <c r="M95" s="2">
        <v>2002</v>
      </c>
      <c r="N95" s="20"/>
      <c r="O95" s="23" t="s">
        <v>89</v>
      </c>
      <c r="P95" s="99"/>
      <c r="Q95" s="24" t="s">
        <v>1223</v>
      </c>
      <c r="R95" s="10"/>
      <c r="S95" s="42"/>
      <c r="T95" s="42"/>
    </row>
    <row r="96" spans="1:25" ht="14.25" customHeight="1">
      <c r="A96" s="36" t="s">
        <v>153</v>
      </c>
      <c r="B96" s="36" t="s">
        <v>1225</v>
      </c>
      <c r="C96" s="36" t="s">
        <v>1226</v>
      </c>
      <c r="D96" s="3" t="s">
        <v>1228</v>
      </c>
      <c r="E96" s="36" t="s">
        <v>105</v>
      </c>
      <c r="F96" s="36" t="s">
        <v>84</v>
      </c>
      <c r="G96" s="37" t="s">
        <v>883</v>
      </c>
      <c r="H96" s="36" t="s">
        <v>1223</v>
      </c>
      <c r="I96" s="187" t="s">
        <v>630</v>
      </c>
      <c r="M96" s="2">
        <v>1993</v>
      </c>
      <c r="N96" s="154"/>
      <c r="O96" s="155" t="s">
        <v>162</v>
      </c>
      <c r="P96" s="155" t="s">
        <v>162</v>
      </c>
      <c r="Q96" s="156" t="s">
        <v>162</v>
      </c>
      <c r="R96" s="156" t="s">
        <v>162</v>
      </c>
      <c r="S96" s="188" t="s">
        <v>162</v>
      </c>
      <c r="T96" s="42"/>
    </row>
    <row r="97" spans="1:21" ht="14.25" customHeight="1">
      <c r="A97" s="12"/>
      <c r="B97" s="13" t="s">
        <v>1234</v>
      </c>
      <c r="C97" s="13" t="s">
        <v>594</v>
      </c>
      <c r="D97" s="13" t="s">
        <v>1235</v>
      </c>
      <c r="E97" s="13" t="s">
        <v>134</v>
      </c>
      <c r="F97" s="16" t="s">
        <v>532</v>
      </c>
      <c r="G97" s="13" t="s">
        <v>1239</v>
      </c>
      <c r="H97" s="13" t="s">
        <v>84</v>
      </c>
      <c r="I97" s="13" t="s">
        <v>1242</v>
      </c>
      <c r="J97" s="105" t="s">
        <v>1245</v>
      </c>
      <c r="K97" s="20"/>
      <c r="L97" s="23">
        <v>2001</v>
      </c>
      <c r="M97" s="40"/>
      <c r="N97" s="23" t="s">
        <v>89</v>
      </c>
      <c r="O97" s="23" t="s">
        <v>89</v>
      </c>
      <c r="P97" s="24" t="s">
        <v>89</v>
      </c>
      <c r="Q97" s="102"/>
      <c r="R97" s="46"/>
      <c r="S97" s="46"/>
      <c r="T97" s="46"/>
      <c r="U97" s="42"/>
    </row>
    <row r="98" spans="1:21" ht="14.25" customHeight="1">
      <c r="A98" s="12"/>
      <c r="B98" s="217" t="s">
        <v>1253</v>
      </c>
      <c r="C98" s="217" t="s">
        <v>1254</v>
      </c>
      <c r="D98" s="217" t="s">
        <v>1255</v>
      </c>
      <c r="E98" s="217" t="s">
        <v>1256</v>
      </c>
      <c r="F98" s="218" t="s">
        <v>1257</v>
      </c>
      <c r="G98" s="217" t="s">
        <v>1259</v>
      </c>
      <c r="H98" s="217" t="s">
        <v>84</v>
      </c>
      <c r="I98" s="219" t="s">
        <v>1260</v>
      </c>
      <c r="J98" s="220"/>
      <c r="K98" s="220"/>
      <c r="L98" s="23">
        <v>2012</v>
      </c>
      <c r="M98" s="94"/>
      <c r="N98" s="24" t="s">
        <v>116</v>
      </c>
      <c r="O98" s="24" t="s">
        <v>116</v>
      </c>
      <c r="P98" s="24" t="s">
        <v>89</v>
      </c>
      <c r="Q98" s="102"/>
      <c r="R98" s="46"/>
      <c r="S98" s="46"/>
      <c r="T98" s="46"/>
      <c r="U98" s="42"/>
    </row>
    <row r="99" spans="1:21" ht="14.25" customHeight="1">
      <c r="A99" s="104" t="s">
        <v>255</v>
      </c>
      <c r="B99" s="104" t="s">
        <v>1263</v>
      </c>
      <c r="C99" s="104" t="s">
        <v>1264</v>
      </c>
      <c r="D99" s="104" t="s">
        <v>1265</v>
      </c>
      <c r="E99" s="104" t="s">
        <v>1266</v>
      </c>
      <c r="F99" s="104" t="s">
        <v>84</v>
      </c>
      <c r="G99" s="106" t="s">
        <v>1267</v>
      </c>
      <c r="H99" s="104" t="s">
        <v>1268</v>
      </c>
      <c r="I99" s="221" t="str">
        <f>HYPERLINK("mailto:lwarnock@earthlink.net","lwarnock@earthlink.net")</f>
        <v>lwarnock@earthlink.net</v>
      </c>
      <c r="J99" s="204"/>
      <c r="K99" s="222" t="s">
        <v>1275</v>
      </c>
      <c r="L99" s="122" t="s">
        <v>247</v>
      </c>
      <c r="M99" s="137" t="s">
        <v>521</v>
      </c>
      <c r="N99" s="124"/>
      <c r="O99" s="137" t="s">
        <v>89</v>
      </c>
      <c r="P99" s="136"/>
      <c r="Q99" s="138"/>
      <c r="R99" s="138"/>
      <c r="S99" s="118"/>
      <c r="T99" s="118"/>
      <c r="U99" s="27"/>
    </row>
    <row r="100" spans="1:21" ht="14.25" customHeight="1">
      <c r="A100" s="34"/>
      <c r="B100" s="36" t="s">
        <v>1276</v>
      </c>
      <c r="C100" s="36" t="s">
        <v>1277</v>
      </c>
      <c r="D100" s="36" t="s">
        <v>1278</v>
      </c>
      <c r="E100" s="36" t="s">
        <v>1279</v>
      </c>
      <c r="F100" s="36" t="s">
        <v>84</v>
      </c>
      <c r="G100" s="37" t="s">
        <v>1280</v>
      </c>
      <c r="H100" s="36" t="s">
        <v>630</v>
      </c>
      <c r="I100" s="187" t="s">
        <v>630</v>
      </c>
      <c r="L100" s="2" t="s">
        <v>247</v>
      </c>
      <c r="M100" s="2">
        <v>1998</v>
      </c>
      <c r="N100" s="38"/>
      <c r="O100" s="39" t="s">
        <v>89</v>
      </c>
      <c r="P100" s="152"/>
      <c r="Q100" s="41"/>
      <c r="R100" s="178" t="s">
        <v>1281</v>
      </c>
      <c r="S100" s="42"/>
      <c r="T100" s="42"/>
    </row>
    <row r="101" spans="1:21" ht="21.75" customHeight="1">
      <c r="A101" s="12"/>
      <c r="B101" s="13" t="s">
        <v>1282</v>
      </c>
      <c r="C101" s="13" t="s">
        <v>1283</v>
      </c>
      <c r="D101" s="13" t="s">
        <v>1284</v>
      </c>
      <c r="E101" s="98" t="s">
        <v>1285</v>
      </c>
      <c r="F101" s="132" t="s">
        <v>1286</v>
      </c>
      <c r="G101" s="21" t="s">
        <v>1287</v>
      </c>
      <c r="H101" s="98" t="s">
        <v>84</v>
      </c>
      <c r="I101" s="21" t="s">
        <v>1288</v>
      </c>
      <c r="J101" s="105" t="s">
        <v>1289</v>
      </c>
      <c r="K101" s="21" t="s">
        <v>86</v>
      </c>
      <c r="L101" s="23">
        <v>2011</v>
      </c>
      <c r="M101" s="20"/>
      <c r="N101" s="23" t="s">
        <v>116</v>
      </c>
      <c r="O101" s="23" t="s">
        <v>89</v>
      </c>
      <c r="P101" s="24" t="s">
        <v>89</v>
      </c>
      <c r="Q101" s="24" t="s">
        <v>89</v>
      </c>
      <c r="R101" s="46"/>
      <c r="S101" s="46"/>
      <c r="T101" s="46"/>
      <c r="U101" s="43"/>
    </row>
    <row r="102" spans="1:21" ht="21.75" customHeight="1">
      <c r="A102" s="93"/>
      <c r="B102" s="13" t="s">
        <v>1290</v>
      </c>
      <c r="C102" s="13" t="s">
        <v>1291</v>
      </c>
      <c r="D102" s="13" t="s">
        <v>1292</v>
      </c>
      <c r="E102" s="13" t="s">
        <v>1293</v>
      </c>
      <c r="F102" s="13" t="s">
        <v>84</v>
      </c>
      <c r="G102" s="16" t="s">
        <v>1294</v>
      </c>
      <c r="H102" s="13" t="s">
        <v>1295</v>
      </c>
      <c r="I102" s="14" t="s">
        <v>1296</v>
      </c>
      <c r="J102" s="94"/>
      <c r="K102" s="105" t="s">
        <v>1297</v>
      </c>
      <c r="L102" s="21" t="s">
        <v>86</v>
      </c>
      <c r="M102" s="23">
        <v>2008</v>
      </c>
      <c r="N102" s="20"/>
      <c r="O102" s="23" t="s">
        <v>89</v>
      </c>
      <c r="P102" s="23" t="s">
        <v>89</v>
      </c>
      <c r="Q102" s="10"/>
      <c r="R102" s="10"/>
      <c r="S102" s="25" t="s">
        <v>89</v>
      </c>
      <c r="T102" s="42"/>
    </row>
    <row r="103" spans="1:21" ht="21.75" customHeight="1">
      <c r="A103" s="12"/>
      <c r="B103" s="13" t="s">
        <v>1298</v>
      </c>
      <c r="C103" s="13" t="s">
        <v>1299</v>
      </c>
      <c r="D103" s="13" t="s">
        <v>1300</v>
      </c>
      <c r="E103" s="98" t="s">
        <v>320</v>
      </c>
      <c r="F103" s="98" t="s">
        <v>84</v>
      </c>
      <c r="G103" s="132" t="s">
        <v>1301</v>
      </c>
      <c r="H103" s="21" t="s">
        <v>1302</v>
      </c>
      <c r="I103" s="100" t="s">
        <v>1303</v>
      </c>
      <c r="J103" s="94"/>
      <c r="K103" s="105" t="s">
        <v>1304</v>
      </c>
      <c r="L103" s="21" t="s">
        <v>86</v>
      </c>
      <c r="M103" s="23">
        <v>2010</v>
      </c>
      <c r="N103" s="20"/>
      <c r="O103" s="23" t="s">
        <v>116</v>
      </c>
      <c r="P103" s="23" t="s">
        <v>89</v>
      </c>
      <c r="Q103" s="24" t="s">
        <v>89</v>
      </c>
      <c r="R103" s="10"/>
      <c r="S103" s="42"/>
      <c r="T103" s="42"/>
    </row>
    <row r="104" spans="1:21" ht="12">
      <c r="A104" s="34"/>
      <c r="B104" s="36" t="s">
        <v>1305</v>
      </c>
      <c r="C104" s="36" t="s">
        <v>1306</v>
      </c>
      <c r="D104" s="36" t="s">
        <v>1307</v>
      </c>
      <c r="E104" s="36" t="s">
        <v>1308</v>
      </c>
      <c r="F104" s="36" t="s">
        <v>84</v>
      </c>
      <c r="G104" s="37" t="s">
        <v>1309</v>
      </c>
      <c r="H104" s="36" t="s">
        <v>1310</v>
      </c>
      <c r="I104" s="209" t="s">
        <v>629</v>
      </c>
      <c r="J104" s="2" t="s">
        <v>118</v>
      </c>
      <c r="L104" s="2" t="s">
        <v>86</v>
      </c>
      <c r="M104" s="2">
        <v>1993</v>
      </c>
      <c r="N104" s="38"/>
      <c r="O104" s="39" t="s">
        <v>89</v>
      </c>
      <c r="P104" s="39" t="s">
        <v>89</v>
      </c>
      <c r="Q104" s="41"/>
      <c r="R104" s="178" t="s">
        <v>89</v>
      </c>
      <c r="S104" s="44"/>
      <c r="T104" s="44"/>
      <c r="U104" s="45"/>
    </row>
    <row r="105" spans="1:21" ht="14.25" customHeight="1">
      <c r="A105" s="34"/>
      <c r="B105" s="36" t="s">
        <v>1311</v>
      </c>
      <c r="C105" s="36" t="s">
        <v>1291</v>
      </c>
      <c r="D105" s="36" t="s">
        <v>1312</v>
      </c>
      <c r="E105" s="36" t="s">
        <v>281</v>
      </c>
      <c r="F105" s="36" t="s">
        <v>84</v>
      </c>
      <c r="G105" s="37" t="s">
        <v>308</v>
      </c>
      <c r="H105" s="3" t="s">
        <v>1313</v>
      </c>
      <c r="I105" s="36" t="s">
        <v>1314</v>
      </c>
      <c r="J105" s="2" t="s">
        <v>118</v>
      </c>
      <c r="K105" s="2" t="s">
        <v>1315</v>
      </c>
      <c r="L105" s="2" t="s">
        <v>86</v>
      </c>
      <c r="M105" s="2">
        <v>2005</v>
      </c>
      <c r="N105" s="20"/>
      <c r="O105" s="23" t="s">
        <v>89</v>
      </c>
      <c r="P105" s="23" t="s">
        <v>89</v>
      </c>
      <c r="Q105" s="24" t="s">
        <v>89</v>
      </c>
      <c r="R105" s="10"/>
      <c r="S105" s="42"/>
      <c r="T105" s="42"/>
    </row>
    <row r="106" spans="1:21" ht="44">
      <c r="A106" s="12"/>
      <c r="B106" s="13" t="s">
        <v>1316</v>
      </c>
      <c r="C106" s="13" t="s">
        <v>1317</v>
      </c>
      <c r="D106" s="13" t="s">
        <v>1318</v>
      </c>
      <c r="E106" s="13" t="s">
        <v>1319</v>
      </c>
      <c r="F106" s="13" t="s">
        <v>84</v>
      </c>
      <c r="G106" s="16" t="s">
        <v>1320</v>
      </c>
      <c r="H106" s="13" t="s">
        <v>1321</v>
      </c>
      <c r="I106" s="13" t="s">
        <v>1322</v>
      </c>
      <c r="J106" s="94"/>
      <c r="K106" s="105" t="s">
        <v>1323</v>
      </c>
      <c r="L106" s="21" t="s">
        <v>86</v>
      </c>
      <c r="M106" s="23">
        <v>1983</v>
      </c>
      <c r="N106" s="20"/>
      <c r="O106" s="23" t="s">
        <v>89</v>
      </c>
      <c r="P106" s="23" t="s">
        <v>89</v>
      </c>
      <c r="Q106" s="10"/>
      <c r="R106" s="10"/>
      <c r="S106" s="42"/>
      <c r="T106" s="42"/>
    </row>
    <row r="109" spans="1:21" ht="14.25" customHeight="1">
      <c r="U109" s="71"/>
    </row>
    <row r="111" spans="1:21" ht="14.25" customHeight="1">
      <c r="A111" s="13"/>
      <c r="B111" s="13"/>
      <c r="C111" s="13"/>
      <c r="D111" s="13"/>
      <c r="E111" s="13"/>
      <c r="F111" s="13"/>
      <c r="G111" s="16"/>
      <c r="H111" s="13"/>
      <c r="I111" s="223"/>
      <c r="J111" s="28"/>
      <c r="K111" s="224"/>
      <c r="L111" s="224"/>
      <c r="M111" s="30"/>
      <c r="N111" s="29"/>
      <c r="O111" s="30"/>
      <c r="P111" s="31"/>
      <c r="Q111" s="32"/>
      <c r="R111" s="32"/>
      <c r="S111" s="33"/>
      <c r="T111" s="33"/>
      <c r="U111" s="27"/>
    </row>
    <row r="112" spans="1:21" ht="14.25" customHeight="1">
      <c r="A112" s="13"/>
      <c r="B112" s="13"/>
      <c r="C112" s="13"/>
      <c r="D112" s="13"/>
      <c r="E112" s="13"/>
      <c r="F112" s="13"/>
      <c r="G112" s="16"/>
      <c r="H112" s="13"/>
      <c r="I112" s="223"/>
      <c r="J112" s="28"/>
      <c r="K112" s="224"/>
      <c r="L112" s="224"/>
      <c r="M112" s="30"/>
      <c r="N112" s="29"/>
      <c r="O112" s="30"/>
      <c r="P112" s="31"/>
      <c r="Q112" s="32"/>
      <c r="R112" s="32"/>
      <c r="S112" s="33"/>
      <c r="T112" s="33"/>
      <c r="U112" s="27"/>
    </row>
    <row r="113" spans="1:21" ht="14.25" customHeight="1">
      <c r="A113" s="13"/>
      <c r="B113" s="13"/>
      <c r="C113" s="13"/>
      <c r="D113" s="13"/>
      <c r="E113" s="13"/>
      <c r="F113" s="13"/>
      <c r="G113" s="16"/>
      <c r="H113" s="13"/>
      <c r="I113" s="223"/>
      <c r="J113" s="28"/>
      <c r="K113" s="224"/>
      <c r="L113" s="224"/>
      <c r="M113" s="30"/>
      <c r="N113" s="29"/>
      <c r="O113" s="30"/>
      <c r="P113" s="31"/>
      <c r="Q113" s="32"/>
      <c r="R113" s="32"/>
      <c r="S113" s="33"/>
      <c r="T113" s="33"/>
      <c r="U113" s="27"/>
    </row>
    <row r="114" spans="1:21" ht="14.25" customHeight="1">
      <c r="A114" s="13"/>
      <c r="B114" s="13"/>
      <c r="C114" s="13"/>
      <c r="D114" s="13"/>
      <c r="E114" s="13"/>
      <c r="F114" s="13"/>
      <c r="G114" s="16"/>
      <c r="H114" s="13"/>
      <c r="I114" s="223"/>
      <c r="J114" s="28"/>
      <c r="K114" s="224"/>
      <c r="L114" s="224"/>
      <c r="M114" s="30"/>
      <c r="N114" s="29"/>
      <c r="O114" s="30"/>
      <c r="P114" s="31"/>
      <c r="Q114" s="32"/>
      <c r="R114" s="32"/>
      <c r="S114" s="33"/>
      <c r="T114" s="33"/>
      <c r="U114" s="27"/>
    </row>
    <row r="115" spans="1:21" ht="14.25" customHeight="1">
      <c r="A115" s="13"/>
      <c r="B115" s="13"/>
      <c r="C115" s="13"/>
      <c r="D115" s="13"/>
      <c r="E115" s="13"/>
      <c r="F115" s="13"/>
      <c r="G115" s="16"/>
      <c r="H115" s="13"/>
      <c r="I115" s="223"/>
      <c r="J115" s="28"/>
      <c r="K115" s="224"/>
      <c r="L115" s="224"/>
      <c r="M115" s="30"/>
      <c r="N115" s="29"/>
      <c r="O115" s="30"/>
      <c r="P115" s="31"/>
      <c r="Q115" s="32"/>
      <c r="R115" s="32"/>
      <c r="S115" s="33"/>
      <c r="T115" s="33"/>
      <c r="U115" s="27"/>
    </row>
    <row r="116" spans="1:21" ht="14.25" customHeight="1">
      <c r="A116" s="13"/>
      <c r="B116" s="13"/>
      <c r="C116" s="13"/>
      <c r="D116" s="13"/>
      <c r="E116" s="13"/>
      <c r="F116" s="13"/>
      <c r="G116" s="16"/>
      <c r="H116" s="13"/>
      <c r="I116" s="223"/>
      <c r="J116" s="28"/>
      <c r="K116" s="224"/>
      <c r="L116" s="224"/>
      <c r="M116" s="30"/>
      <c r="N116" s="29"/>
      <c r="O116" s="30"/>
      <c r="P116" s="31"/>
      <c r="Q116" s="32"/>
      <c r="R116" s="32"/>
      <c r="S116" s="33"/>
      <c r="T116" s="33"/>
      <c r="U116" s="27"/>
    </row>
  </sheetData>
  <hyperlinks>
    <hyperlink ref="J9" r:id="rId1"/>
    <hyperlink ref="J10" r:id="rId2"/>
    <hyperlink ref="K11" r:id="rId3"/>
    <hyperlink ref="J19" r:id="rId4"/>
    <hyperlink ref="K20" r:id="rId5"/>
    <hyperlink ref="K21" r:id="rId6"/>
    <hyperlink ref="J24" r:id="rId7"/>
    <hyperlink ref="J28" r:id="rId8"/>
    <hyperlink ref="K31" r:id="rId9"/>
    <hyperlink ref="J32" r:id="rId10"/>
    <hyperlink ref="J34" r:id="rId11"/>
    <hyperlink ref="K36" r:id="rId12"/>
    <hyperlink ref="J39" r:id="rId13"/>
    <hyperlink ref="K47" r:id="rId14"/>
    <hyperlink ref="J52" r:id="rId15"/>
    <hyperlink ref="K54" r:id="rId16"/>
    <hyperlink ref="K59" r:id="rId17"/>
    <hyperlink ref="J64" r:id="rId18"/>
    <hyperlink ref="K71" r:id="rId19"/>
    <hyperlink ref="J77" r:id="rId20"/>
    <hyperlink ref="K81" r:id="rId21"/>
    <hyperlink ref="K85" r:id="rId22"/>
    <hyperlink ref="J91" r:id="rId23"/>
    <hyperlink ref="K92" r:id="rId24"/>
    <hyperlink ref="K95" r:id="rId25"/>
    <hyperlink ref="J97" r:id="rId26"/>
    <hyperlink ref="K99" r:id="rId27"/>
    <hyperlink ref="J101" r:id="rId28"/>
    <hyperlink ref="K102" r:id="rId29"/>
    <hyperlink ref="K103" r:id="rId30"/>
    <hyperlink ref="K106" r:id="rId31"/>
  </hyperlink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E23"/>
  <sheetViews>
    <sheetView workbookViewId="0"/>
  </sheetViews>
  <sheetFormatPr baseColWidth="10" defaultColWidth="14.5" defaultRowHeight="12.75" customHeight="1" x14ac:dyDescent="0"/>
  <cols>
    <col min="1" max="1" width="20.83203125" customWidth="1"/>
    <col min="2" max="2" width="20.6640625" customWidth="1"/>
    <col min="3" max="3" width="13.5" customWidth="1"/>
    <col min="4" max="4" width="39" customWidth="1"/>
    <col min="5" max="21" width="17.33203125" customWidth="1"/>
  </cols>
  <sheetData>
    <row r="1" spans="1:5" ht="12.75" customHeight="1">
      <c r="A1" s="2" t="s">
        <v>0</v>
      </c>
      <c r="B1" s="2" t="s">
        <v>3</v>
      </c>
      <c r="C1" s="3" t="s">
        <v>4</v>
      </c>
      <c r="D1" s="2" t="s">
        <v>5</v>
      </c>
      <c r="E1" s="3" t="s">
        <v>6</v>
      </c>
    </row>
    <row r="2" spans="1:5" ht="12.75" customHeight="1">
      <c r="A2" s="2" t="s">
        <v>7</v>
      </c>
      <c r="B2" s="2" t="s">
        <v>8</v>
      </c>
      <c r="C2" s="3">
        <v>2015</v>
      </c>
      <c r="D2" s="2" t="s">
        <v>9</v>
      </c>
    </row>
    <row r="3" spans="1:5" ht="12.75" customHeight="1">
      <c r="A3" s="2" t="s">
        <v>10</v>
      </c>
      <c r="B3" s="2" t="s">
        <v>11</v>
      </c>
      <c r="C3" s="3">
        <v>2015</v>
      </c>
      <c r="D3" s="2" t="s">
        <v>12</v>
      </c>
    </row>
    <row r="4" spans="1:5" ht="12.75" customHeight="1">
      <c r="A4" s="2" t="s">
        <v>13</v>
      </c>
      <c r="B4" s="3" t="s">
        <v>14</v>
      </c>
      <c r="C4" s="5" t="s">
        <v>15</v>
      </c>
      <c r="D4" s="2" t="s">
        <v>18</v>
      </c>
      <c r="E4" s="3" t="s">
        <v>19</v>
      </c>
    </row>
    <row r="5" spans="1:5" ht="12.75" customHeight="1">
      <c r="A5" s="2"/>
      <c r="B5" s="2" t="s">
        <v>20</v>
      </c>
      <c r="C5" s="3" t="s">
        <v>21</v>
      </c>
    </row>
    <row r="6" spans="1:5" ht="12.75" customHeight="1">
      <c r="A6" s="3" t="s">
        <v>22</v>
      </c>
      <c r="B6" s="2" t="s">
        <v>23</v>
      </c>
      <c r="C6" s="3">
        <v>2015</v>
      </c>
      <c r="D6" s="3" t="s">
        <v>25</v>
      </c>
    </row>
    <row r="7" spans="1:5" ht="12.75" customHeight="1">
      <c r="A7" s="2" t="s">
        <v>27</v>
      </c>
      <c r="B7" s="3" t="s">
        <v>28</v>
      </c>
      <c r="C7" s="3">
        <v>2015</v>
      </c>
      <c r="D7" s="2" t="s">
        <v>29</v>
      </c>
    </row>
    <row r="8" spans="1:5" ht="12.75" customHeight="1">
      <c r="A8" s="2" t="s">
        <v>30</v>
      </c>
      <c r="B8" s="2" t="s">
        <v>31</v>
      </c>
      <c r="C8" s="3">
        <v>2015</v>
      </c>
      <c r="D8" s="2" t="s">
        <v>32</v>
      </c>
    </row>
    <row r="9" spans="1:5" ht="12.75" customHeight="1">
      <c r="A9" s="2" t="s">
        <v>33</v>
      </c>
      <c r="B9" s="3" t="s">
        <v>34</v>
      </c>
      <c r="C9" s="3">
        <v>2015</v>
      </c>
      <c r="D9" s="2" t="s">
        <v>35</v>
      </c>
    </row>
    <row r="10" spans="1:5" ht="12.75" customHeight="1">
      <c r="A10" s="2" t="s">
        <v>36</v>
      </c>
      <c r="B10" s="3" t="s">
        <v>34</v>
      </c>
      <c r="C10" s="3">
        <v>2015</v>
      </c>
      <c r="D10" s="2" t="s">
        <v>37</v>
      </c>
    </row>
    <row r="11" spans="1:5" ht="12.75" customHeight="1">
      <c r="A11" s="2"/>
      <c r="B11" s="2" t="s">
        <v>38</v>
      </c>
      <c r="C11" s="3">
        <v>2015</v>
      </c>
    </row>
    <row r="12" spans="1:5" ht="12.75" customHeight="1">
      <c r="A12" s="2" t="s">
        <v>39</v>
      </c>
      <c r="B12" s="2" t="s">
        <v>40</v>
      </c>
      <c r="C12" s="3">
        <v>2015</v>
      </c>
      <c r="D12" s="2" t="s">
        <v>41</v>
      </c>
    </row>
    <row r="13" spans="1:5" ht="12.75" customHeight="1">
      <c r="A13" s="2" t="s">
        <v>42</v>
      </c>
      <c r="B13" s="3" t="s">
        <v>43</v>
      </c>
      <c r="C13" s="3">
        <v>2015</v>
      </c>
      <c r="D13" s="2" t="s">
        <v>44</v>
      </c>
    </row>
    <row r="14" spans="1:5" ht="12.75" customHeight="1">
      <c r="A14" s="2" t="s">
        <v>45</v>
      </c>
      <c r="B14" s="2" t="s">
        <v>46</v>
      </c>
      <c r="C14" s="3">
        <v>2015</v>
      </c>
      <c r="D14" s="2" t="s">
        <v>47</v>
      </c>
    </row>
    <row r="15" spans="1:5" ht="12.75" customHeight="1">
      <c r="A15" s="2" t="s">
        <v>48</v>
      </c>
      <c r="B15" s="3" t="s">
        <v>49</v>
      </c>
      <c r="C15" s="3">
        <v>2015</v>
      </c>
      <c r="D15" s="2" t="s">
        <v>50</v>
      </c>
      <c r="E15" s="3" t="s">
        <v>8</v>
      </c>
    </row>
    <row r="16" spans="1:5" ht="12.75" customHeight="1">
      <c r="A16" s="2" t="s">
        <v>51</v>
      </c>
      <c r="B16" s="3" t="s">
        <v>52</v>
      </c>
      <c r="C16" s="3">
        <v>2015</v>
      </c>
      <c r="D16" s="2" t="s">
        <v>53</v>
      </c>
    </row>
    <row r="17" spans="1:4" ht="12.75" customHeight="1">
      <c r="A17" s="2" t="s">
        <v>54</v>
      </c>
      <c r="B17" s="3" t="s">
        <v>49</v>
      </c>
      <c r="C17" s="3">
        <v>2015</v>
      </c>
      <c r="D17" s="2" t="s">
        <v>55</v>
      </c>
    </row>
    <row r="18" spans="1:4" ht="12.75" customHeight="1">
      <c r="A18" s="3" t="s">
        <v>56</v>
      </c>
      <c r="B18" s="3" t="s">
        <v>57</v>
      </c>
      <c r="C18" s="2"/>
      <c r="D18" s="2"/>
    </row>
    <row r="19" spans="1:4" ht="12.75" customHeight="1">
      <c r="A19" s="3" t="s">
        <v>58</v>
      </c>
      <c r="B19" s="3" t="s">
        <v>52</v>
      </c>
    </row>
    <row r="20" spans="1:4" ht="12.75" customHeight="1">
      <c r="A20" s="3" t="s">
        <v>59</v>
      </c>
      <c r="B20" s="3" t="s">
        <v>60</v>
      </c>
    </row>
    <row r="21" spans="1:4" ht="12.75" customHeight="1">
      <c r="A21" s="3" t="s">
        <v>61</v>
      </c>
      <c r="B21" s="3" t="s">
        <v>62</v>
      </c>
    </row>
    <row r="22" spans="1:4" ht="12.75" customHeight="1">
      <c r="A22" s="3" t="s">
        <v>63</v>
      </c>
    </row>
    <row r="23" spans="1:4" ht="12.75" customHeight="1">
      <c r="A23" s="3" t="s">
        <v>64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B3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5" defaultRowHeight="12.75" customHeight="1" x14ac:dyDescent="0"/>
  <cols>
    <col min="1" max="21" width="17.33203125" customWidth="1"/>
  </cols>
  <sheetData>
    <row r="1" spans="1:2" ht="12.75" customHeight="1">
      <c r="A1" s="15" t="s">
        <v>79</v>
      </c>
      <c r="B1" s="15" t="s">
        <v>82</v>
      </c>
    </row>
    <row r="2" spans="1:2" ht="12.75" customHeight="1">
      <c r="A2" s="17"/>
      <c r="B2" s="18"/>
    </row>
    <row r="3" spans="1:2" ht="12.75" customHeight="1">
      <c r="A3" s="17"/>
      <c r="B3" s="18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B1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5" defaultRowHeight="12.75" customHeight="1" x14ac:dyDescent="0"/>
  <cols>
    <col min="1" max="8" width="21.5" customWidth="1"/>
  </cols>
  <sheetData>
    <row r="1" spans="1:2" ht="12.75" customHeight="1">
      <c r="A1" t="s">
        <v>79</v>
      </c>
      <c r="B1" s="3" t="s">
        <v>82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Master Database</vt:lpstr>
      <vt:lpstr>Past CSP Members</vt:lpstr>
      <vt:lpstr>Past CSP Board Members</vt:lpstr>
      <vt:lpstr>Form Responses 1</vt:lpstr>
      <vt:lpstr>Form Responses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Rozanne Hermelyn</cp:lastModifiedBy>
  <dcterms:created xsi:type="dcterms:W3CDTF">2018-05-18T17:07:20Z</dcterms:created>
  <dcterms:modified xsi:type="dcterms:W3CDTF">2018-05-18T17:07:20Z</dcterms:modified>
</cp:coreProperties>
</file>