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1060" yWindow="140" windowWidth="23000" windowHeight="15500" tabRatio="500" activeTab="3"/>
  </bookViews>
  <sheets>
    <sheet name="CSP Expenses 2017-2018" sheetId="1" r:id="rId1"/>
    <sheet name="CSP Income 2017-2018" sheetId="2" r:id="rId2"/>
    <sheet name="2018 Annual" sheetId="5" r:id="rId3"/>
    <sheet name="2018 Summary" sheetId="6" r:id="rId4"/>
  </sheets>
  <definedNames>
    <definedName name="_xlnm.Print_Area" localSheetId="3">'2018 Summary'!$C:$XFD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5" l="1"/>
  <c r="A13" i="5"/>
  <c r="A17" i="5"/>
  <c r="C35" i="6"/>
  <c r="D29" i="6"/>
  <c r="A20" i="2"/>
  <c r="C29" i="6"/>
  <c r="D22" i="6"/>
  <c r="A18" i="2"/>
  <c r="K19" i="2"/>
  <c r="C22" i="6"/>
  <c r="A57" i="1"/>
  <c r="A43" i="1"/>
  <c r="A49" i="1"/>
  <c r="A7" i="5"/>
  <c r="C24" i="2"/>
  <c r="A16" i="2"/>
  <c r="A13" i="1"/>
  <c r="A33" i="1"/>
  <c r="A29" i="1"/>
  <c r="A8" i="1"/>
</calcChain>
</file>

<file path=xl/sharedStrings.xml><?xml version="1.0" encoding="utf-8"?>
<sst xmlns="http://schemas.openxmlformats.org/spreadsheetml/2006/main" count="173" uniqueCount="138">
  <si>
    <t>2017-2018</t>
  </si>
  <si>
    <t>Post Annual Meeting to Post Annual Meeting</t>
  </si>
  <si>
    <t>Residencies</t>
  </si>
  <si>
    <t>Journal of Print World</t>
  </si>
  <si>
    <t>Piedmont</t>
  </si>
  <si>
    <t>Administration - gift certificate</t>
  </si>
  <si>
    <t>Administration - office supplies</t>
  </si>
  <si>
    <t>College Book Art Assoc</t>
  </si>
  <si>
    <t>Total 2017 Residencies Program</t>
  </si>
  <si>
    <t>Exhibits - Merced Art Center 2017</t>
  </si>
  <si>
    <t>Exhibits - Piedmont Art Center 2017 - rental</t>
  </si>
  <si>
    <t>Exhibits - Piedmont Art Center 2017- reception</t>
  </si>
  <si>
    <t>Exhibits - CCA 2017 reception</t>
  </si>
  <si>
    <t>Exhibits - Piedmont Art Center 2018 -rental deposit</t>
  </si>
  <si>
    <t>Exhibits - Piedment Art Center 2018 - cleaning deposit</t>
  </si>
  <si>
    <t>Exhibits - Bridge Art 2018 wine ( beer &amp; water not yet purchased)</t>
  </si>
  <si>
    <t>Exhibits - NUMU 2018 sponsorship</t>
  </si>
  <si>
    <t>Exhibits - NUMU 2018 juror fee Cathy Kimball</t>
  </si>
  <si>
    <t>Total Exhibitions 2017-2018</t>
  </si>
  <si>
    <t>Special Event Honoraria -  Favianna Rodriguez</t>
  </si>
  <si>
    <t>Special Event  promotion</t>
  </si>
  <si>
    <t>Total Special Events</t>
  </si>
  <si>
    <t>Residencies 2017 (3@ $1500 ea)</t>
  </si>
  <si>
    <t>Residencies Exhibit 2017 postcards</t>
  </si>
  <si>
    <t>Membership Recruitment - 3 ads</t>
  </si>
  <si>
    <t>Membership Recruitment - 1 ad</t>
  </si>
  <si>
    <t>8 mo @$137, 4 mo @$104</t>
  </si>
  <si>
    <t>Exhibits - Bridge Art 2018 beer, water</t>
  </si>
  <si>
    <t>Member Services: listserv via Simplelists</t>
  </si>
  <si>
    <t>Tax  Prep in 2018 for 2017 year</t>
  </si>
  <si>
    <t>Total Administration</t>
  </si>
  <si>
    <t>Print room rental</t>
  </si>
  <si>
    <t>Supplies-misc</t>
  </si>
  <si>
    <t>Supplies - duralar</t>
  </si>
  <si>
    <t>2018 Workshop - Welden</t>
  </si>
  <si>
    <t>Supplies - melamine</t>
  </si>
  <si>
    <t>Submittable 1-3-18</t>
  </si>
  <si>
    <t>Submittable 2-26-18</t>
  </si>
  <si>
    <t>Submittable 12-1-17</t>
  </si>
  <si>
    <t>Submittable 4-16-18</t>
  </si>
  <si>
    <t>Honorary calligraphy</t>
  </si>
  <si>
    <t>Administration - new checks</t>
  </si>
  <si>
    <t>June 1, 2017-May 15, 2017</t>
  </si>
  <si>
    <t>Exhibits - Piedmont Art Center 2017 - commission</t>
  </si>
  <si>
    <t>Expenses</t>
  </si>
  <si>
    <t xml:space="preserve">New Student Memberships - </t>
  </si>
  <si>
    <t>Total Membership Recruitment</t>
  </si>
  <si>
    <t>Registration, Attorney General, Sec. State</t>
  </si>
  <si>
    <t>Submittable July-Dec per Submittable inquiry</t>
  </si>
  <si>
    <t>Deposits WFB</t>
  </si>
  <si>
    <t>June 2017</t>
  </si>
  <si>
    <t>July 2017</t>
  </si>
  <si>
    <t>$187.98 Petty Cash</t>
  </si>
  <si>
    <t>Sept 2017</t>
  </si>
  <si>
    <t>Oct 2017</t>
  </si>
  <si>
    <t>Aug 2017</t>
  </si>
  <si>
    <t>Nov 2017</t>
  </si>
  <si>
    <t>Jan 2018</t>
  </si>
  <si>
    <t>750.00 dues, $580.68 Submittable, $75 EBSCO</t>
  </si>
  <si>
    <t>Feb. 2018</t>
  </si>
  <si>
    <t>$570 dues, $838.76 Submittable</t>
  </si>
  <si>
    <t>Mar 2018</t>
  </si>
  <si>
    <t>$15,000 transfer from PayPal, $50 dues</t>
  </si>
  <si>
    <t>Apr 2018</t>
  </si>
  <si>
    <t>$500 dues, $1,193 Submittable</t>
  </si>
  <si>
    <t>May 2018</t>
  </si>
  <si>
    <t>Total WFB Income</t>
  </si>
  <si>
    <t>Total Submittable</t>
  </si>
  <si>
    <t>Submittable</t>
  </si>
  <si>
    <t>Honorary photography $65 plus tax</t>
  </si>
  <si>
    <t>plate glass estimate</t>
  </si>
  <si>
    <t>Total 2018 Workshop Expense - Welden</t>
  </si>
  <si>
    <t>Welden fees $800 sun, $700 each Mon-Tues</t>
  </si>
  <si>
    <t>Exhibits - Bridge Art 2018 promotion</t>
  </si>
  <si>
    <t>Airfare</t>
  </si>
  <si>
    <t>Luggage</t>
  </si>
  <si>
    <t>honoraria</t>
  </si>
  <si>
    <t>EXPENDITURES</t>
  </si>
  <si>
    <t>$$</t>
  </si>
  <si>
    <t>%</t>
  </si>
  <si>
    <t>Exhibitions</t>
  </si>
  <si>
    <t>Merced, Piedmont, Bridge, Residency, NUMU</t>
  </si>
  <si>
    <t>Journal</t>
  </si>
  <si>
    <t>2018 Journal</t>
  </si>
  <si>
    <t>postcards for 2019 journal Gotprint</t>
  </si>
  <si>
    <t>MagCloud journal proofs</t>
  </si>
  <si>
    <t>2018 journal</t>
  </si>
  <si>
    <t>MagCloud printing</t>
  </si>
  <si>
    <t>CMS Mailing-Estimated</t>
  </si>
  <si>
    <t>Total Journal</t>
  </si>
  <si>
    <t>Directory</t>
  </si>
  <si>
    <t>Annual Meeting</t>
  </si>
  <si>
    <t>Workshop</t>
  </si>
  <si>
    <t>Special Events</t>
  </si>
  <si>
    <t>Member Recruit</t>
  </si>
  <si>
    <t>Storage</t>
  </si>
  <si>
    <t>Administration</t>
  </si>
  <si>
    <t>TOTAL EXPENSES</t>
  </si>
  <si>
    <t>INCOME</t>
  </si>
  <si>
    <t>Submittable $53.10 per month</t>
  </si>
  <si>
    <t>ESTIMATE</t>
  </si>
  <si>
    <t>Storage- City Storage, Emeryville</t>
  </si>
  <si>
    <t>Welden Workshop</t>
  </si>
  <si>
    <t>Welden Fee ($2200 less $410 Taback)</t>
  </si>
  <si>
    <t>CCA Printroom rental</t>
  </si>
  <si>
    <t>Misc supplies</t>
  </si>
  <si>
    <t>Total Workshop Expenses</t>
  </si>
  <si>
    <t>69.85 Melamine, clamps Ashby Lumber</t>
  </si>
  <si>
    <t>52.16 Duralar pads Blick</t>
  </si>
  <si>
    <t>5.45 Shelf liner Ace Ellis</t>
  </si>
  <si>
    <t>26.69 Safeway misc cleansers</t>
  </si>
  <si>
    <t>Misc Supplies</t>
  </si>
  <si>
    <t>75.00 plate glass ESTIMATE</t>
  </si>
  <si>
    <t>Total Workshop Income</t>
  </si>
  <si>
    <t>Dues</t>
  </si>
  <si>
    <t>Print Exchange</t>
  </si>
  <si>
    <t>Residencies 2017 reception</t>
  </si>
  <si>
    <t>Estimate</t>
  </si>
  <si>
    <t>&lt;1%</t>
  </si>
  <si>
    <t>interest</t>
  </si>
  <si>
    <t>Savings</t>
  </si>
  <si>
    <t>WFB Interest</t>
  </si>
  <si>
    <t>?</t>
  </si>
  <si>
    <t>PayPal</t>
  </si>
  <si>
    <t>Wells Fargo Checking</t>
  </si>
  <si>
    <t>Wells Fargo Savings</t>
  </si>
  <si>
    <t>TOTAL INCOME</t>
  </si>
  <si>
    <t>Web &amp; Listserv</t>
  </si>
  <si>
    <t>TOTAL $$ ASSETS</t>
  </si>
  <si>
    <t>WFB</t>
  </si>
  <si>
    <t>less $410 for Jami Taback's participation</t>
  </si>
  <si>
    <t>per diem (4 days @ 69 each)</t>
  </si>
  <si>
    <t>Workshop fee</t>
  </si>
  <si>
    <t>Speaker expense</t>
  </si>
  <si>
    <t>Total payable to Dan Welden May 2018</t>
  </si>
  <si>
    <t>Welden Speaker expense</t>
  </si>
  <si>
    <t>Welden Workshop fee</t>
  </si>
  <si>
    <t>Treasurer's Report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</si>
</sst>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164" formatCode="&quot;$&quot;#,##0.00"/>
    <numFmt numFmtId="165" formatCode="&quot;$&quot;#,##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sz val="8"/>
      <name val="Calibri"/>
      <family val="2"/>
      <scheme val="minor"/>
    </font>
    <font>
      <i/>
      <sz val="12"/>
      <color theme="1"/>
      <name val="Calibri"/>
      <scheme val="minor"/>
    </font>
    <font>
      <sz val="16"/>
      <color theme="1"/>
      <name val="Calibri (Body)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0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164" fontId="0" fillId="0" borderId="0" xfId="0" applyNumberFormat="1"/>
    <xf numFmtId="8" fontId="0" fillId="0" borderId="0" xfId="0" applyNumberFormat="1"/>
    <xf numFmtId="164" fontId="1" fillId="0" borderId="0" xfId="0" applyNumberFormat="1" applyFont="1"/>
    <xf numFmtId="0" fontId="1" fillId="0" borderId="0" xfId="0" applyFont="1"/>
    <xf numFmtId="4" fontId="0" fillId="0" borderId="0" xfId="0" applyNumberFormat="1"/>
    <xf numFmtId="164" fontId="4" fillId="0" borderId="0" xfId="0" applyNumberFormat="1" applyFont="1"/>
    <xf numFmtId="0" fontId="4" fillId="0" borderId="0" xfId="0" applyFont="1"/>
    <xf numFmtId="164" fontId="5" fillId="0" borderId="0" xfId="0" applyNumberFormat="1" applyFont="1"/>
    <xf numFmtId="0" fontId="5" fillId="0" borderId="0" xfId="0" applyFont="1"/>
    <xf numFmtId="164" fontId="7" fillId="0" borderId="0" xfId="0" applyNumberFormat="1" applyFont="1"/>
    <xf numFmtId="0" fontId="7" fillId="0" borderId="0" xfId="0" applyFont="1"/>
    <xf numFmtId="0" fontId="0" fillId="0" borderId="0" xfId="0" applyFont="1"/>
    <xf numFmtId="164" fontId="0" fillId="0" borderId="0" xfId="0" applyNumberFormat="1" applyFont="1"/>
    <xf numFmtId="49" fontId="0" fillId="0" borderId="0" xfId="0" applyNumberFormat="1"/>
    <xf numFmtId="0" fontId="0" fillId="0" borderId="1" xfId="0" applyBorder="1"/>
    <xf numFmtId="165" fontId="0" fillId="0" borderId="0" xfId="0" applyNumberFormat="1"/>
    <xf numFmtId="0" fontId="0" fillId="0" borderId="0" xfId="0" applyAlignment="1"/>
    <xf numFmtId="8" fontId="1" fillId="0" borderId="0" xfId="0" applyNumberFormat="1" applyFont="1"/>
    <xf numFmtId="165" fontId="0" fillId="0" borderId="1" xfId="0" applyNumberFormat="1" applyBorder="1"/>
    <xf numFmtId="0" fontId="0" fillId="0" borderId="0" xfId="0" applyFill="1" applyBorder="1"/>
    <xf numFmtId="8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9" fontId="0" fillId="0" borderId="0" xfId="0" applyNumberFormat="1"/>
    <xf numFmtId="9" fontId="0" fillId="0" borderId="1" xfId="0" applyNumberFormat="1" applyBorder="1"/>
    <xf numFmtId="0" fontId="0" fillId="0" borderId="0" xfId="0" applyAlignment="1">
      <alignment horizontal="right"/>
    </xf>
    <xf numFmtId="49" fontId="1" fillId="0" borderId="0" xfId="0" applyNumberFormat="1" applyFont="1"/>
    <xf numFmtId="6" fontId="0" fillId="0" borderId="0" xfId="0" applyNumberFormat="1"/>
    <xf numFmtId="165" fontId="0" fillId="0" borderId="0" xfId="0" applyNumberFormat="1" applyAlignment="1">
      <alignment horizontal="right"/>
    </xf>
    <xf numFmtId="165" fontId="1" fillId="0" borderId="0" xfId="0" applyNumberFormat="1" applyFont="1"/>
    <xf numFmtId="0" fontId="1" fillId="0" borderId="0" xfId="0" applyFont="1" applyFill="1" applyBorder="1"/>
    <xf numFmtId="9" fontId="1" fillId="0" borderId="0" xfId="0" applyNumberFormat="1" applyFont="1"/>
    <xf numFmtId="0" fontId="1" fillId="0" borderId="1" xfId="0" applyFont="1" applyBorder="1"/>
    <xf numFmtId="165" fontId="1" fillId="0" borderId="1" xfId="0" applyNumberFormat="1" applyFont="1" applyBorder="1"/>
    <xf numFmtId="0" fontId="1" fillId="0" borderId="1" xfId="0" applyFont="1" applyFill="1" applyBorder="1"/>
    <xf numFmtId="8" fontId="4" fillId="0" borderId="0" xfId="0" applyNumberFormat="1" applyFont="1"/>
    <xf numFmtId="0" fontId="8" fillId="0" borderId="0" xfId="0" applyFont="1"/>
  </cellXfs>
  <cellStyles count="10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215900</xdr:colOff>
      <xdr:row>0</xdr:row>
      <xdr:rowOff>152710</xdr:rowOff>
    </xdr:from>
    <xdr:to>
      <xdr:col>3</xdr:col>
      <xdr:colOff>736600</xdr:colOff>
      <xdr:row>5</xdr:row>
      <xdr:rowOff>150367</xdr:rowOff>
    </xdr:to>
    <xdr:pic>
      <xdr:nvPicPr>
        <xdr:cNvPr id="2" name="Picture 1" descr="FINAL LOGO-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152710"/>
          <a:ext cx="2768600" cy="950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66" workbookViewId="0">
      <selection activeCell="A67" sqref="A67:B79"/>
    </sheetView>
  </sheetViews>
  <sheetFormatPr baseColWidth="10" defaultRowHeight="15" x14ac:dyDescent="0"/>
  <cols>
    <col min="2" max="3" width="35" customWidth="1"/>
  </cols>
  <sheetData>
    <row r="1" spans="1:5">
      <c r="A1" t="s">
        <v>0</v>
      </c>
    </row>
    <row r="2" spans="1:5">
      <c r="A2" t="s">
        <v>1</v>
      </c>
      <c r="C2" t="s">
        <v>42</v>
      </c>
    </row>
    <row r="3" spans="1:5">
      <c r="A3" s="4" t="s">
        <v>44</v>
      </c>
    </row>
    <row r="4" spans="1:5">
      <c r="A4" s="4"/>
    </row>
    <row r="5" spans="1:5">
      <c r="A5" s="1">
        <v>4500</v>
      </c>
      <c r="B5" t="s">
        <v>22</v>
      </c>
      <c r="E5" s="1"/>
    </row>
    <row r="6" spans="1:5">
      <c r="A6" s="1">
        <v>115.59</v>
      </c>
      <c r="B6" t="s">
        <v>23</v>
      </c>
      <c r="E6" s="1"/>
    </row>
    <row r="7" spans="1:5">
      <c r="A7" s="1">
        <v>63.41</v>
      </c>
      <c r="B7" t="s">
        <v>116</v>
      </c>
      <c r="E7" s="1"/>
    </row>
    <row r="8" spans="1:5" s="4" customFormat="1">
      <c r="A8" s="3">
        <f>SUM(A5:A7)</f>
        <v>4679</v>
      </c>
      <c r="B8" s="4" t="s">
        <v>8</v>
      </c>
      <c r="E8" s="3"/>
    </row>
    <row r="9" spans="1:5">
      <c r="A9" s="1"/>
      <c r="E9" s="1"/>
    </row>
    <row r="10" spans="1:5">
      <c r="A10" s="1">
        <v>250</v>
      </c>
      <c r="B10" t="s">
        <v>25</v>
      </c>
      <c r="C10" t="s">
        <v>7</v>
      </c>
      <c r="E10" s="1"/>
    </row>
    <row r="11" spans="1:5">
      <c r="A11" s="1">
        <v>870</v>
      </c>
      <c r="B11" t="s">
        <v>24</v>
      </c>
      <c r="C11" t="s">
        <v>3</v>
      </c>
      <c r="E11" s="1"/>
    </row>
    <row r="12" spans="1:5">
      <c r="A12" s="1">
        <v>148.88</v>
      </c>
      <c r="B12" t="s">
        <v>45</v>
      </c>
      <c r="E12" s="1"/>
    </row>
    <row r="13" spans="1:5">
      <c r="A13" s="3">
        <f>SUM(A10:A12)</f>
        <v>1268.8800000000001</v>
      </c>
      <c r="B13" s="4" t="s">
        <v>46</v>
      </c>
      <c r="E13" s="1"/>
    </row>
    <row r="14" spans="1:5">
      <c r="A14" s="1"/>
      <c r="E14" s="1"/>
    </row>
    <row r="15" spans="1:5">
      <c r="A15" s="8">
        <v>192</v>
      </c>
      <c r="B15" s="9" t="s">
        <v>28</v>
      </c>
      <c r="E15" s="1"/>
    </row>
    <row r="16" spans="1:5">
      <c r="A16" s="1"/>
      <c r="E16" s="1"/>
    </row>
    <row r="17" spans="1:5">
      <c r="A17" s="1">
        <v>639.64</v>
      </c>
      <c r="B17" t="s">
        <v>9</v>
      </c>
      <c r="E17" s="1"/>
    </row>
    <row r="18" spans="1:5">
      <c r="A18" s="1">
        <v>775</v>
      </c>
      <c r="B18" t="s">
        <v>10</v>
      </c>
      <c r="D18" t="s">
        <v>4</v>
      </c>
      <c r="E18" s="1">
        <v>41.76</v>
      </c>
    </row>
    <row r="19" spans="1:5">
      <c r="A19" s="1">
        <v>41.76</v>
      </c>
      <c r="B19" t="s">
        <v>11</v>
      </c>
      <c r="E19" s="1"/>
    </row>
    <row r="20" spans="1:5">
      <c r="A20" s="2">
        <v>-40</v>
      </c>
      <c r="B20" t="s">
        <v>43</v>
      </c>
      <c r="E20" s="1"/>
    </row>
    <row r="21" spans="1:5">
      <c r="A21" s="1">
        <v>74</v>
      </c>
      <c r="B21" t="s">
        <v>12</v>
      </c>
      <c r="E21" s="1"/>
    </row>
    <row r="22" spans="1:5">
      <c r="A22" s="2">
        <v>100</v>
      </c>
      <c r="B22" t="s">
        <v>13</v>
      </c>
      <c r="E22" s="1"/>
    </row>
    <row r="23" spans="1:5">
      <c r="A23" s="2">
        <v>200</v>
      </c>
      <c r="B23" t="s">
        <v>14</v>
      </c>
      <c r="E23" s="1"/>
    </row>
    <row r="24" spans="1:5">
      <c r="A24" s="2">
        <v>390.98</v>
      </c>
      <c r="B24" t="s">
        <v>73</v>
      </c>
      <c r="E24" s="1"/>
    </row>
    <row r="25" spans="1:5">
      <c r="A25" s="2">
        <v>39.590000000000003</v>
      </c>
      <c r="B25" t="s">
        <v>15</v>
      </c>
      <c r="E25" s="1"/>
    </row>
    <row r="26" spans="1:5">
      <c r="A26" s="2">
        <v>50</v>
      </c>
      <c r="B26" t="s">
        <v>27</v>
      </c>
      <c r="C26" t="s">
        <v>100</v>
      </c>
      <c r="E26" s="1"/>
    </row>
    <row r="27" spans="1:5">
      <c r="A27" s="1">
        <v>4000</v>
      </c>
      <c r="B27" t="s">
        <v>16</v>
      </c>
      <c r="E27" s="1"/>
    </row>
    <row r="28" spans="1:5">
      <c r="A28" s="1">
        <v>500</v>
      </c>
      <c r="B28" t="s">
        <v>17</v>
      </c>
    </row>
    <row r="29" spans="1:5">
      <c r="A29" s="3">
        <f>SUM(A17:A28)</f>
        <v>6770.97</v>
      </c>
      <c r="B29" s="4" t="s">
        <v>18</v>
      </c>
    </row>
    <row r="31" spans="1:5">
      <c r="A31" s="1">
        <v>250</v>
      </c>
      <c r="B31" t="s">
        <v>19</v>
      </c>
    </row>
    <row r="32" spans="1:5">
      <c r="A32" s="1">
        <v>184.12</v>
      </c>
      <c r="B32" t="s">
        <v>20</v>
      </c>
      <c r="E32" s="1"/>
    </row>
    <row r="33" spans="1:5">
      <c r="A33" s="3">
        <f>SUM(A31:A32)</f>
        <v>434.12</v>
      </c>
      <c r="B33" s="4" t="s">
        <v>21</v>
      </c>
      <c r="E33" s="1"/>
    </row>
    <row r="34" spans="1:5">
      <c r="A34" s="1"/>
      <c r="E34" s="1"/>
    </row>
    <row r="35" spans="1:5">
      <c r="A35" s="1">
        <v>637.20000000000005</v>
      </c>
      <c r="B35" t="s">
        <v>99</v>
      </c>
      <c r="E35" s="1"/>
    </row>
    <row r="36" spans="1:5">
      <c r="A36" s="1">
        <v>54.63</v>
      </c>
      <c r="B36" t="s">
        <v>40</v>
      </c>
      <c r="E36" s="1"/>
    </row>
    <row r="37" spans="1:5">
      <c r="A37" s="1">
        <v>71.010000000000005</v>
      </c>
      <c r="B37" t="s">
        <v>69</v>
      </c>
      <c r="E37" s="1"/>
    </row>
    <row r="38" spans="1:5">
      <c r="A38" s="1">
        <v>45</v>
      </c>
      <c r="B38" t="s">
        <v>47</v>
      </c>
      <c r="E38" s="1"/>
    </row>
    <row r="39" spans="1:5">
      <c r="A39" s="1">
        <v>40</v>
      </c>
      <c r="B39" t="s">
        <v>29</v>
      </c>
      <c r="E39" s="1"/>
    </row>
    <row r="40" spans="1:5">
      <c r="A40" s="13">
        <v>47.45</v>
      </c>
      <c r="B40" s="12" t="s">
        <v>41</v>
      </c>
      <c r="C40" s="11"/>
      <c r="E40" s="1"/>
    </row>
    <row r="41" spans="1:5" ht="20" customHeight="1">
      <c r="A41" s="1">
        <v>50</v>
      </c>
      <c r="B41" t="s">
        <v>5</v>
      </c>
      <c r="E41" s="1"/>
    </row>
    <row r="42" spans="1:5">
      <c r="A42" s="1">
        <v>18.43</v>
      </c>
      <c r="B42" t="s">
        <v>6</v>
      </c>
      <c r="E42" s="1"/>
    </row>
    <row r="43" spans="1:5">
      <c r="A43" s="1">
        <f>SUM(A35:A42)</f>
        <v>963.72</v>
      </c>
      <c r="B43" s="4" t="s">
        <v>30</v>
      </c>
      <c r="E43" s="1"/>
    </row>
    <row r="44" spans="1:5">
      <c r="A44" s="3"/>
      <c r="B44" s="4"/>
      <c r="E44" s="1"/>
    </row>
    <row r="45" spans="1:5">
      <c r="A45" s="2">
        <v>107.5</v>
      </c>
      <c r="B45" t="s">
        <v>83</v>
      </c>
      <c r="C45" s="17" t="s">
        <v>84</v>
      </c>
      <c r="E45" s="1"/>
    </row>
    <row r="46" spans="1:5">
      <c r="A46" s="2">
        <v>33.86</v>
      </c>
      <c r="B46" t="s">
        <v>83</v>
      </c>
      <c r="C46" t="s">
        <v>85</v>
      </c>
      <c r="D46" s="17"/>
      <c r="E46" s="17"/>
    </row>
    <row r="47" spans="1:5">
      <c r="A47" s="2">
        <v>3523.3</v>
      </c>
      <c r="B47" t="s">
        <v>86</v>
      </c>
      <c r="C47" t="s">
        <v>87</v>
      </c>
      <c r="E47" s="14"/>
    </row>
    <row r="48" spans="1:5">
      <c r="A48" s="2">
        <v>725</v>
      </c>
      <c r="B48" t="s">
        <v>83</v>
      </c>
      <c r="C48" t="s">
        <v>88</v>
      </c>
      <c r="E48" s="14"/>
    </row>
    <row r="49" spans="1:5">
      <c r="A49" s="18">
        <f>SUM(A45:A48)</f>
        <v>4389.66</v>
      </c>
      <c r="B49" s="4" t="s">
        <v>89</v>
      </c>
      <c r="E49" s="14"/>
    </row>
    <row r="50" spans="1:5">
      <c r="E50" s="1"/>
    </row>
    <row r="51" spans="1:5">
      <c r="A51" s="3">
        <v>1512</v>
      </c>
      <c r="B51" s="4" t="s">
        <v>101</v>
      </c>
      <c r="C51" t="s">
        <v>26</v>
      </c>
      <c r="E51" s="1"/>
    </row>
    <row r="52" spans="1:5">
      <c r="E52" s="1"/>
    </row>
    <row r="53" spans="1:5">
      <c r="A53" s="1"/>
      <c r="B53" s="4" t="s">
        <v>102</v>
      </c>
      <c r="E53" s="1"/>
    </row>
    <row r="54" spans="1:5">
      <c r="A54" s="1">
        <v>2200</v>
      </c>
      <c r="B54" t="s">
        <v>103</v>
      </c>
      <c r="C54" t="s">
        <v>111</v>
      </c>
      <c r="E54" s="1"/>
    </row>
    <row r="55" spans="1:5" s="11" customFormat="1">
      <c r="A55" s="1">
        <v>600</v>
      </c>
      <c r="B55" s="12" t="s">
        <v>104</v>
      </c>
      <c r="C55" s="21" t="s">
        <v>108</v>
      </c>
      <c r="E55" s="10"/>
    </row>
    <row r="56" spans="1:5">
      <c r="A56" s="1">
        <v>229.15</v>
      </c>
      <c r="B56" s="12" t="s">
        <v>105</v>
      </c>
      <c r="C56" s="22" t="s">
        <v>107</v>
      </c>
      <c r="E56" s="1"/>
    </row>
    <row r="57" spans="1:5">
      <c r="A57" s="3">
        <f>SUM(A54:A56)</f>
        <v>3029.15</v>
      </c>
      <c r="B57" s="4" t="s">
        <v>106</v>
      </c>
      <c r="C57" s="22" t="s">
        <v>109</v>
      </c>
    </row>
    <row r="58" spans="1:5">
      <c r="A58" s="27">
        <v>-3730</v>
      </c>
      <c r="B58" s="12" t="s">
        <v>113</v>
      </c>
      <c r="C58" s="22" t="s">
        <v>110</v>
      </c>
    </row>
    <row r="59" spans="1:5">
      <c r="C59" s="22" t="s">
        <v>112</v>
      </c>
    </row>
    <row r="60" spans="1:5">
      <c r="A60" s="6">
        <v>69.849999999999994</v>
      </c>
      <c r="B60" s="7" t="s">
        <v>34</v>
      </c>
      <c r="C60" s="7" t="s">
        <v>35</v>
      </c>
      <c r="D60" s="7"/>
      <c r="E60" s="7"/>
    </row>
    <row r="61" spans="1:5">
      <c r="A61" s="35">
        <v>53.16</v>
      </c>
      <c r="B61" s="7" t="s">
        <v>34</v>
      </c>
      <c r="C61" s="7" t="s">
        <v>33</v>
      </c>
      <c r="D61" s="7"/>
      <c r="E61" s="7"/>
    </row>
    <row r="62" spans="1:5">
      <c r="A62" s="35">
        <v>26.69</v>
      </c>
      <c r="B62" s="7" t="s">
        <v>34</v>
      </c>
      <c r="C62" s="7" t="s">
        <v>32</v>
      </c>
      <c r="D62" s="7"/>
      <c r="E62" s="7"/>
    </row>
    <row r="63" spans="1:5">
      <c r="A63" s="35">
        <v>600</v>
      </c>
      <c r="B63" s="7" t="s">
        <v>34</v>
      </c>
      <c r="C63" s="7" t="s">
        <v>31</v>
      </c>
      <c r="D63" s="7"/>
      <c r="E63" s="7"/>
    </row>
    <row r="64" spans="1:5">
      <c r="A64" s="6">
        <v>75</v>
      </c>
      <c r="B64" s="7" t="s">
        <v>34</v>
      </c>
      <c r="C64" s="7" t="s">
        <v>70</v>
      </c>
      <c r="D64" s="7"/>
      <c r="E64" s="7"/>
    </row>
    <row r="65" spans="1:5">
      <c r="A65" s="8">
        <v>824.7</v>
      </c>
      <c r="B65" s="9" t="s">
        <v>71</v>
      </c>
      <c r="C65" s="7"/>
      <c r="D65" s="7"/>
      <c r="E65" s="7"/>
    </row>
    <row r="66" spans="1:5">
      <c r="A66" s="7"/>
      <c r="B66" s="7"/>
      <c r="C66" s="7"/>
      <c r="D66" s="7"/>
      <c r="E66" s="7"/>
    </row>
    <row r="67" spans="1:5">
      <c r="A67" s="6">
        <v>416</v>
      </c>
      <c r="B67" s="7" t="s">
        <v>74</v>
      </c>
      <c r="C67" s="7"/>
      <c r="D67" s="7"/>
      <c r="E67" s="7"/>
    </row>
    <row r="68" spans="1:5">
      <c r="A68" s="6">
        <v>120</v>
      </c>
      <c r="B68" s="7" t="s">
        <v>75</v>
      </c>
      <c r="C68" s="7"/>
      <c r="D68" s="7"/>
      <c r="E68" s="7"/>
    </row>
    <row r="69" spans="1:5">
      <c r="A69" s="6">
        <v>350</v>
      </c>
      <c r="B69" s="7" t="s">
        <v>76</v>
      </c>
      <c r="C69" s="7"/>
      <c r="D69" s="7"/>
      <c r="E69" s="7"/>
    </row>
    <row r="70" spans="1:5">
      <c r="A70" s="6">
        <v>276</v>
      </c>
      <c r="B70" s="7" t="s">
        <v>131</v>
      </c>
      <c r="C70" s="7"/>
      <c r="D70" s="7"/>
      <c r="E70" s="7"/>
    </row>
    <row r="71" spans="1:5">
      <c r="A71" s="8">
        <v>1162</v>
      </c>
      <c r="B71" s="9" t="s">
        <v>135</v>
      </c>
      <c r="C71" s="7"/>
      <c r="D71" s="7"/>
      <c r="E71" s="7"/>
    </row>
    <row r="72" spans="1:5">
      <c r="A72" s="6"/>
      <c r="B72" s="7"/>
      <c r="C72" s="7"/>
      <c r="D72" s="7"/>
      <c r="E72" s="7"/>
    </row>
    <row r="73" spans="1:5">
      <c r="A73" s="6">
        <v>2200</v>
      </c>
      <c r="B73" s="7" t="s">
        <v>72</v>
      </c>
      <c r="C73" s="7"/>
      <c r="D73" s="7"/>
      <c r="E73" s="7"/>
    </row>
    <row r="74" spans="1:5">
      <c r="A74" s="6">
        <v>-410</v>
      </c>
      <c r="B74" s="7" t="s">
        <v>130</v>
      </c>
      <c r="C74" s="7"/>
      <c r="D74" s="7"/>
      <c r="E74" s="7"/>
    </row>
    <row r="75" spans="1:5">
      <c r="A75" s="8">
        <v>1790</v>
      </c>
      <c r="B75" s="9" t="s">
        <v>136</v>
      </c>
      <c r="C75" s="7"/>
      <c r="D75" s="7"/>
      <c r="E75" s="7"/>
    </row>
    <row r="76" spans="1:5">
      <c r="A76" s="6"/>
      <c r="B76" s="7"/>
      <c r="C76" s="7"/>
      <c r="D76" s="7"/>
      <c r="E76" s="7"/>
    </row>
    <row r="77" spans="1:5">
      <c r="A77" s="6">
        <v>1162</v>
      </c>
      <c r="B77" s="7"/>
      <c r="C77" s="7"/>
      <c r="D77" s="7"/>
      <c r="E77" s="7"/>
    </row>
    <row r="78" spans="1:5">
      <c r="A78" s="6">
        <v>1790</v>
      </c>
      <c r="B78" s="7"/>
      <c r="C78" s="7"/>
      <c r="D78" s="7"/>
      <c r="E78" s="7"/>
    </row>
    <row r="79" spans="1:5">
      <c r="A79" s="8">
        <v>2952</v>
      </c>
      <c r="B79" s="9" t="s">
        <v>134</v>
      </c>
      <c r="C79" s="7"/>
      <c r="D79" s="7"/>
      <c r="E79" s="7"/>
    </row>
    <row r="80" spans="1:5">
      <c r="A80" s="1"/>
    </row>
  </sheetData>
  <phoneticPr fontId="6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2" workbookViewId="0">
      <selection activeCell="B20" sqref="B20"/>
    </sheetView>
  </sheetViews>
  <sheetFormatPr baseColWidth="10" defaultRowHeight="15" x14ac:dyDescent="0"/>
  <cols>
    <col min="2" max="3" width="12.83203125" customWidth="1"/>
  </cols>
  <sheetData>
    <row r="1" spans="1:12">
      <c r="A1" t="s">
        <v>0</v>
      </c>
    </row>
    <row r="2" spans="1:12">
      <c r="A2" t="s">
        <v>1</v>
      </c>
      <c r="C2" t="s">
        <v>42</v>
      </c>
    </row>
    <row r="3" spans="1:12">
      <c r="K3" t="s">
        <v>119</v>
      </c>
      <c r="L3" t="s">
        <v>120</v>
      </c>
    </row>
    <row r="4" spans="1:12">
      <c r="B4" t="s">
        <v>49</v>
      </c>
      <c r="K4" s="1">
        <v>0.19</v>
      </c>
    </row>
    <row r="5" spans="1:12">
      <c r="A5" s="1">
        <v>610.9</v>
      </c>
      <c r="B5" s="14" t="s">
        <v>50</v>
      </c>
      <c r="K5" s="1">
        <v>0.18</v>
      </c>
    </row>
    <row r="6" spans="1:12">
      <c r="A6" s="1">
        <v>487.12</v>
      </c>
      <c r="B6" s="14" t="s">
        <v>51</v>
      </c>
      <c r="K6" s="1">
        <v>0.4</v>
      </c>
    </row>
    <row r="7" spans="1:12">
      <c r="A7" s="1">
        <v>247.98</v>
      </c>
      <c r="B7" s="14" t="s">
        <v>55</v>
      </c>
      <c r="C7" t="s">
        <v>52</v>
      </c>
      <c r="K7" s="1">
        <v>0.56000000000000005</v>
      </c>
    </row>
    <row r="8" spans="1:12">
      <c r="A8" s="1">
        <v>0</v>
      </c>
      <c r="B8" s="14" t="s">
        <v>53</v>
      </c>
      <c r="K8" s="1">
        <v>0.57999999999999996</v>
      </c>
    </row>
    <row r="9" spans="1:12">
      <c r="A9" s="1">
        <v>500</v>
      </c>
      <c r="B9" s="14" t="s">
        <v>54</v>
      </c>
      <c r="K9" s="1">
        <v>0.56000000000000005</v>
      </c>
    </row>
    <row r="10" spans="1:12">
      <c r="A10" s="1">
        <v>120</v>
      </c>
      <c r="B10" s="14" t="s">
        <v>56</v>
      </c>
      <c r="K10" s="1">
        <v>0.57999999999999996</v>
      </c>
    </row>
    <row r="11" spans="1:12">
      <c r="A11" s="1">
        <v>1405.68</v>
      </c>
      <c r="B11" s="14" t="s">
        <v>57</v>
      </c>
      <c r="C11" t="s">
        <v>58</v>
      </c>
      <c r="K11" s="1">
        <v>0.56000000000000005</v>
      </c>
    </row>
    <row r="12" spans="1:12">
      <c r="A12" s="1">
        <v>1408.76</v>
      </c>
      <c r="B12" s="14" t="s">
        <v>59</v>
      </c>
      <c r="C12" t="s">
        <v>60</v>
      </c>
      <c r="K12" s="1">
        <v>0.57999999999999996</v>
      </c>
    </row>
    <row r="13" spans="1:12">
      <c r="A13" s="1">
        <v>15050</v>
      </c>
      <c r="B13" s="14" t="s">
        <v>61</v>
      </c>
      <c r="C13" t="s">
        <v>62</v>
      </c>
      <c r="K13" s="1">
        <v>0.56999999999999995</v>
      </c>
    </row>
    <row r="14" spans="1:12">
      <c r="A14" s="1">
        <v>1668.92</v>
      </c>
      <c r="B14" s="14" t="s">
        <v>63</v>
      </c>
      <c r="C14" t="s">
        <v>64</v>
      </c>
      <c r="K14" s="1">
        <v>0.57999999999999996</v>
      </c>
    </row>
    <row r="15" spans="1:12">
      <c r="A15" s="1">
        <v>0</v>
      </c>
      <c r="B15" s="14" t="s">
        <v>65</v>
      </c>
      <c r="K15" s="1">
        <v>0.57999999999999996</v>
      </c>
    </row>
    <row r="16" spans="1:12">
      <c r="A16" s="3">
        <f>SUM(A5:A15)</f>
        <v>21499.360000000001</v>
      </c>
      <c r="B16" s="26" t="s">
        <v>66</v>
      </c>
      <c r="C16" s="4"/>
      <c r="K16" s="1">
        <v>0.52</v>
      </c>
    </row>
    <row r="17" spans="1:11">
      <c r="A17" s="1">
        <v>7.58</v>
      </c>
      <c r="B17" s="14" t="s">
        <v>121</v>
      </c>
      <c r="K17" s="1">
        <v>0.57999999999999996</v>
      </c>
    </row>
    <row r="18" spans="1:11">
      <c r="A18" s="1">
        <f>SUM(A16:A17)</f>
        <v>21506.940000000002</v>
      </c>
      <c r="B18" s="14" t="s">
        <v>129</v>
      </c>
      <c r="C18" s="1">
        <v>515.96</v>
      </c>
      <c r="D18" t="s">
        <v>48</v>
      </c>
      <c r="K18" s="1">
        <v>0.56000000000000005</v>
      </c>
    </row>
    <row r="19" spans="1:11">
      <c r="A19" s="1">
        <v>3099.85</v>
      </c>
      <c r="B19" s="14" t="s">
        <v>123</v>
      </c>
      <c r="C19" s="1">
        <v>64.52</v>
      </c>
      <c r="D19" t="s">
        <v>38</v>
      </c>
      <c r="K19" s="1">
        <f>SUM(K4:K18)</f>
        <v>7.5800000000000018</v>
      </c>
    </row>
    <row r="20" spans="1:11">
      <c r="A20" s="1">
        <f>SUM(A18:A19)</f>
        <v>24606.79</v>
      </c>
      <c r="B20" s="14" t="s">
        <v>126</v>
      </c>
      <c r="C20" s="1">
        <v>516.16</v>
      </c>
      <c r="D20" t="s">
        <v>36</v>
      </c>
      <c r="K20" s="1"/>
    </row>
    <row r="21" spans="1:11">
      <c r="A21" s="1"/>
      <c r="B21" s="14"/>
      <c r="C21" s="1">
        <v>838.76</v>
      </c>
      <c r="D21" t="s">
        <v>37</v>
      </c>
      <c r="K21" s="1"/>
    </row>
    <row r="22" spans="1:11">
      <c r="A22" s="1"/>
      <c r="B22" s="14"/>
      <c r="C22" s="1">
        <v>125.08</v>
      </c>
      <c r="D22" t="s">
        <v>68</v>
      </c>
      <c r="K22" s="1"/>
    </row>
    <row r="23" spans="1:11">
      <c r="A23" s="1"/>
      <c r="B23" s="14"/>
      <c r="C23" s="1">
        <v>1193.26</v>
      </c>
      <c r="D23" t="s">
        <v>39</v>
      </c>
      <c r="K23" s="1"/>
    </row>
    <row r="24" spans="1:11">
      <c r="A24" s="1"/>
      <c r="B24" s="14"/>
      <c r="C24" s="3">
        <f>SUM(C18:C23)</f>
        <v>3253.74</v>
      </c>
      <c r="D24" s="4" t="s">
        <v>67</v>
      </c>
      <c r="E24" s="4"/>
      <c r="K24" s="1"/>
    </row>
    <row r="25" spans="1:11">
      <c r="B25" s="14"/>
      <c r="K25" s="1"/>
    </row>
    <row r="26" spans="1:11">
      <c r="B26" s="14"/>
      <c r="K26" s="1"/>
    </row>
    <row r="27" spans="1:11">
      <c r="B27" s="14"/>
      <c r="K27" s="1"/>
    </row>
    <row r="28" spans="1:11">
      <c r="B28" s="14"/>
      <c r="K28" s="1"/>
    </row>
    <row r="29" spans="1:11">
      <c r="B29" s="14"/>
      <c r="K29" s="1"/>
    </row>
    <row r="30" spans="1:11">
      <c r="A30" s="5"/>
      <c r="K30" s="1"/>
    </row>
    <row r="31" spans="1:11">
      <c r="A31" s="5"/>
      <c r="K31" s="1"/>
    </row>
    <row r="32" spans="1:11">
      <c r="A32" s="5"/>
      <c r="K32" s="1"/>
    </row>
    <row r="33" spans="11:11">
      <c r="K33" s="1"/>
    </row>
    <row r="34" spans="11:11">
      <c r="K34" s="1"/>
    </row>
    <row r="35" spans="11:11">
      <c r="K35" s="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A2" sqref="A2:E21"/>
    </sheetView>
  </sheetViews>
  <sheetFormatPr baseColWidth="10" defaultRowHeight="15" x14ac:dyDescent="0"/>
  <sheetData>
    <row r="2" spans="1:3">
      <c r="A2" s="1">
        <v>69.849999999999994</v>
      </c>
      <c r="B2" t="s">
        <v>34</v>
      </c>
      <c r="C2" t="s">
        <v>35</v>
      </c>
    </row>
    <row r="3" spans="1:3">
      <c r="A3" s="2">
        <v>53.16</v>
      </c>
      <c r="B3" t="s">
        <v>34</v>
      </c>
      <c r="C3" t="s">
        <v>33</v>
      </c>
    </row>
    <row r="4" spans="1:3">
      <c r="A4" s="2">
        <v>26.69</v>
      </c>
      <c r="B4" t="s">
        <v>34</v>
      </c>
      <c r="C4" t="s">
        <v>32</v>
      </c>
    </row>
    <row r="5" spans="1:3">
      <c r="A5" s="2">
        <v>600</v>
      </c>
      <c r="B5" t="s">
        <v>34</v>
      </c>
      <c r="C5" t="s">
        <v>31</v>
      </c>
    </row>
    <row r="6" spans="1:3">
      <c r="A6" s="1">
        <v>75</v>
      </c>
      <c r="B6" t="s">
        <v>34</v>
      </c>
      <c r="C6" t="s">
        <v>70</v>
      </c>
    </row>
    <row r="7" spans="1:3">
      <c r="A7" s="1">
        <f>SUM(A1:A6)</f>
        <v>824.7</v>
      </c>
      <c r="B7" t="s">
        <v>71</v>
      </c>
    </row>
    <row r="9" spans="1:3">
      <c r="A9" s="1">
        <v>416</v>
      </c>
      <c r="B9" t="s">
        <v>74</v>
      </c>
    </row>
    <row r="10" spans="1:3">
      <c r="A10" s="1">
        <v>120</v>
      </c>
      <c r="B10" t="s">
        <v>75</v>
      </c>
    </row>
    <row r="11" spans="1:3">
      <c r="A11" s="1">
        <v>350</v>
      </c>
      <c r="B11" t="s">
        <v>76</v>
      </c>
    </row>
    <row r="12" spans="1:3">
      <c r="A12" s="1">
        <v>276</v>
      </c>
      <c r="B12" t="s">
        <v>131</v>
      </c>
    </row>
    <row r="13" spans="1:3">
      <c r="A13" s="1">
        <f>SUM(A9:A12)</f>
        <v>1162</v>
      </c>
      <c r="B13" t="s">
        <v>133</v>
      </c>
    </row>
    <row r="14" spans="1:3">
      <c r="A14" s="1"/>
    </row>
    <row r="15" spans="1:3">
      <c r="A15" s="1">
        <v>2200</v>
      </c>
      <c r="B15" t="s">
        <v>72</v>
      </c>
    </row>
    <row r="16" spans="1:3">
      <c r="A16" s="1">
        <v>-410</v>
      </c>
      <c r="B16" t="s">
        <v>130</v>
      </c>
    </row>
    <row r="17" spans="1:2">
      <c r="A17" s="1">
        <f>SUM(A15:A16)</f>
        <v>1790</v>
      </c>
      <c r="B17" t="s">
        <v>132</v>
      </c>
    </row>
    <row r="18" spans="1:2">
      <c r="A18" s="1"/>
    </row>
    <row r="19" spans="1:2">
      <c r="A19" s="1">
        <v>1162</v>
      </c>
    </row>
    <row r="20" spans="1:2">
      <c r="A20" s="1">
        <v>1790</v>
      </c>
    </row>
    <row r="21" spans="1:2">
      <c r="A21" s="1">
        <f>SUM(A19:A20)</f>
        <v>2952</v>
      </c>
      <c r="B21" t="s">
        <v>134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F48"/>
  <sheetViews>
    <sheetView tabSelected="1" workbookViewId="0">
      <selection activeCell="J31" sqref="J31"/>
    </sheetView>
  </sheetViews>
  <sheetFormatPr baseColWidth="10" defaultRowHeight="15" x14ac:dyDescent="0"/>
  <cols>
    <col min="1" max="1" width="10.83203125" customWidth="1"/>
    <col min="2" max="2" width="18.6640625" customWidth="1"/>
  </cols>
  <sheetData>
    <row r="8" spans="2:5" ht="21">
      <c r="B8" s="36" t="s">
        <v>137</v>
      </c>
    </row>
    <row r="10" spans="2:5">
      <c r="B10" s="32" t="s">
        <v>77</v>
      </c>
      <c r="C10" s="32" t="s">
        <v>78</v>
      </c>
      <c r="D10" s="32" t="s">
        <v>79</v>
      </c>
    </row>
    <row r="11" spans="2:5">
      <c r="B11" t="s">
        <v>80</v>
      </c>
      <c r="C11" s="16">
        <v>6771</v>
      </c>
      <c r="D11" s="23">
        <v>0.28999999999999998</v>
      </c>
      <c r="E11" t="s">
        <v>81</v>
      </c>
    </row>
    <row r="12" spans="2:5">
      <c r="B12" t="s">
        <v>82</v>
      </c>
      <c r="C12" s="16">
        <v>4390</v>
      </c>
      <c r="D12" s="23">
        <v>0.19</v>
      </c>
    </row>
    <row r="13" spans="2:5">
      <c r="B13" t="s">
        <v>90</v>
      </c>
      <c r="C13" s="16">
        <v>0</v>
      </c>
      <c r="D13">
        <v>0</v>
      </c>
    </row>
    <row r="14" spans="2:5">
      <c r="B14" t="s">
        <v>91</v>
      </c>
      <c r="C14" s="16">
        <v>200</v>
      </c>
      <c r="D14" s="25" t="s">
        <v>118</v>
      </c>
      <c r="E14" t="s">
        <v>117</v>
      </c>
    </row>
    <row r="15" spans="2:5">
      <c r="B15" t="s">
        <v>92</v>
      </c>
      <c r="C15" s="16">
        <v>3029</v>
      </c>
      <c r="D15" s="23">
        <v>0.13</v>
      </c>
    </row>
    <row r="16" spans="2:5">
      <c r="B16" t="s">
        <v>2</v>
      </c>
      <c r="C16" s="16">
        <v>4679</v>
      </c>
      <c r="D16" s="23">
        <v>0.2</v>
      </c>
    </row>
    <row r="17" spans="2:6">
      <c r="B17" t="s">
        <v>93</v>
      </c>
      <c r="C17" s="16">
        <v>434</v>
      </c>
      <c r="D17" s="23">
        <v>0.02</v>
      </c>
    </row>
    <row r="18" spans="2:6">
      <c r="B18" t="s">
        <v>127</v>
      </c>
      <c r="C18" s="16">
        <v>402</v>
      </c>
      <c r="D18" s="23">
        <v>0.02</v>
      </c>
    </row>
    <row r="19" spans="2:6">
      <c r="B19" t="s">
        <v>94</v>
      </c>
      <c r="C19" s="16">
        <v>1269</v>
      </c>
      <c r="D19" s="23">
        <v>0.05</v>
      </c>
    </row>
    <row r="20" spans="2:6">
      <c r="B20" t="s">
        <v>95</v>
      </c>
      <c r="C20" s="16">
        <v>1512</v>
      </c>
      <c r="D20" s="23">
        <v>0.06</v>
      </c>
    </row>
    <row r="21" spans="2:6">
      <c r="B21" s="15" t="s">
        <v>96</v>
      </c>
      <c r="C21" s="19">
        <v>964</v>
      </c>
      <c r="D21" s="24">
        <v>0.04</v>
      </c>
    </row>
    <row r="22" spans="2:6">
      <c r="B22" s="30" t="s">
        <v>97</v>
      </c>
      <c r="C22" s="29">
        <f>SUM(C11:C21)</f>
        <v>23650</v>
      </c>
      <c r="D22" s="31">
        <f>SUM(D11:D21)</f>
        <v>1.0000000000000002</v>
      </c>
    </row>
    <row r="23" spans="2:6">
      <c r="C23" s="16"/>
    </row>
    <row r="24" spans="2:6">
      <c r="B24" s="32" t="s">
        <v>98</v>
      </c>
      <c r="C24" s="33" t="s">
        <v>78</v>
      </c>
      <c r="D24" s="32" t="s">
        <v>79</v>
      </c>
    </row>
    <row r="25" spans="2:6">
      <c r="B25" s="20" t="s">
        <v>114</v>
      </c>
      <c r="C25" s="16">
        <v>21353</v>
      </c>
      <c r="D25" s="23">
        <v>0.75</v>
      </c>
    </row>
    <row r="26" spans="2:6">
      <c r="B26" s="20" t="s">
        <v>68</v>
      </c>
      <c r="C26" s="16">
        <v>3254</v>
      </c>
      <c r="D26" s="23">
        <v>0.12</v>
      </c>
      <c r="F26" s="27"/>
    </row>
    <row r="27" spans="2:6">
      <c r="B27" s="20" t="s">
        <v>92</v>
      </c>
      <c r="C27" s="16">
        <v>3730</v>
      </c>
      <c r="D27" s="23">
        <v>0.13</v>
      </c>
    </row>
    <row r="28" spans="2:6">
      <c r="B28" s="20" t="s">
        <v>115</v>
      </c>
      <c r="C28" s="28" t="s">
        <v>122</v>
      </c>
      <c r="D28" s="25" t="s">
        <v>122</v>
      </c>
    </row>
    <row r="29" spans="2:6">
      <c r="B29" s="30" t="s">
        <v>126</v>
      </c>
      <c r="C29" s="29">
        <f>SUM(C25:C28)</f>
        <v>28337</v>
      </c>
      <c r="D29" s="31">
        <f>SUM(D25:D28)</f>
        <v>1</v>
      </c>
    </row>
    <row r="30" spans="2:6">
      <c r="B30" s="30"/>
      <c r="C30" s="29"/>
      <c r="D30" s="31"/>
    </row>
    <row r="31" spans="2:6">
      <c r="B31" s="34" t="s">
        <v>128</v>
      </c>
      <c r="C31" s="19"/>
    </row>
    <row r="32" spans="2:6">
      <c r="B32" t="s">
        <v>123</v>
      </c>
      <c r="C32" s="16">
        <v>3100</v>
      </c>
    </row>
    <row r="33" spans="2:3">
      <c r="B33" t="s">
        <v>124</v>
      </c>
      <c r="C33" s="16">
        <v>31172</v>
      </c>
    </row>
    <row r="34" spans="2:3">
      <c r="B34" s="15" t="s">
        <v>125</v>
      </c>
      <c r="C34" s="19">
        <v>22781</v>
      </c>
    </row>
    <row r="35" spans="2:3">
      <c r="B35" s="4" t="s">
        <v>128</v>
      </c>
      <c r="C35" s="29">
        <f>SUM(C32:C34)</f>
        <v>57053</v>
      </c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</sheetData>
  <phoneticPr fontId="6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CSP Expenses 2017-2018</vt:lpstr>
      <vt:lpstr>CSP Income 2017-2018</vt:lpstr>
      <vt:lpstr>2018 Annual</vt:lpstr>
      <vt:lpstr>2018 Summary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Maryly Snow</dc:creator>
  <cp:lastModifiedBy>Maryly Snow</cp:lastModifiedBy>
  <cp:lastPrinted>2018-05-17T00:23:03Z</cp:lastPrinted>
  <dcterms:created xsi:type="dcterms:W3CDTF">2018-05-15T04:12:16Z</dcterms:created>
  <dcterms:modified xsi:type="dcterms:W3CDTF">2018-05-17T05:17:00Z</dcterms:modified>
</cp:coreProperties>
</file>